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Sheet1!$A$1:$F$18</definedName>
  </definedNames>
  <calcPr calcId="144525"/>
</workbook>
</file>

<file path=xl/sharedStrings.xml><?xml version="1.0" encoding="utf-8"?>
<sst xmlns="http://schemas.openxmlformats.org/spreadsheetml/2006/main" count="93" uniqueCount="35">
  <si>
    <t>德阳市人力资源和社会保障局
2019年公开遴选参公事业人员考试笔试成绩及排名</t>
  </si>
  <si>
    <t>考号</t>
  </si>
  <si>
    <t>姓名</t>
  </si>
  <si>
    <t>报考岗位</t>
  </si>
  <si>
    <t>笔试成绩</t>
  </si>
  <si>
    <t>笔试排名</t>
  </si>
  <si>
    <t>是否进入资格复审</t>
  </si>
  <si>
    <t>张庆渝</t>
  </si>
  <si>
    <t>市社保局综合管理岗位</t>
  </si>
  <si>
    <t>是</t>
  </si>
  <si>
    <t>漆  兴</t>
  </si>
  <si>
    <t>李海浪</t>
  </si>
  <si>
    <t>廖  钏</t>
  </si>
  <si>
    <t>胥雪梅</t>
  </si>
  <si>
    <t>唐  瑾</t>
  </si>
  <si>
    <t>苟秋雪</t>
  </si>
  <si>
    <t>否</t>
  </si>
  <si>
    <t>李东玟</t>
  </si>
  <si>
    <t>王永昶</t>
  </si>
  <si>
    <t>王  琪</t>
  </si>
  <si>
    <t>缺考</t>
  </si>
  <si>
    <t>--</t>
  </si>
  <si>
    <t>杨宏达</t>
  </si>
  <si>
    <t>杨程程</t>
  </si>
  <si>
    <t>姚  芸</t>
  </si>
  <si>
    <t>市就业局综合管理岗位</t>
  </si>
  <si>
    <t>陈昱豪</t>
  </si>
  <si>
    <t>王永成</t>
  </si>
  <si>
    <t>赵  磊</t>
  </si>
  <si>
    <t>序号</t>
  </si>
  <si>
    <t>折合成绩</t>
  </si>
  <si>
    <t>面试成绩</t>
  </si>
  <si>
    <t>总成绩</t>
  </si>
  <si>
    <t>排名</t>
  </si>
  <si>
    <t>是否进入考察程序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</si>
</sst>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6"/>
      <color theme="1"/>
      <name val="方正小标宋简体"/>
      <charset val="134"/>
    </font>
    <font>
      <b/>
      <sz val="11"/>
      <color theme="1"/>
      <name val="楷体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K14" sqref="K14"/>
    </sheetView>
  </sheetViews>
  <sheetFormatPr defaultColWidth="9" defaultRowHeight="13.5" outlineLevelCol="6"/>
  <cols>
    <col min="2" max="2" width="9.875" customWidth="1"/>
    <col min="3" max="3" width="26.25" customWidth="1"/>
    <col min="4" max="4" width="9.125"/>
    <col min="6" max="6" width="20.125" customWidth="1"/>
  </cols>
  <sheetData>
    <row r="1" ht="90" customHeight="1" spans="1:6">
      <c r="A1" s="11" t="s">
        <v>0</v>
      </c>
      <c r="B1" s="11"/>
      <c r="C1" s="11"/>
      <c r="D1" s="11"/>
      <c r="E1" s="11"/>
      <c r="F1" s="11"/>
    </row>
    <row r="2" ht="22.5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</row>
    <row r="3" ht="22.5" customHeight="1" spans="1:7">
      <c r="A3" s="13">
        <v>5</v>
      </c>
      <c r="B3" s="13" t="s">
        <v>7</v>
      </c>
      <c r="C3" s="14" t="s">
        <v>8</v>
      </c>
      <c r="D3" s="15">
        <v>89.67</v>
      </c>
      <c r="E3" s="13">
        <v>1</v>
      </c>
      <c r="F3" s="13" t="s">
        <v>9</v>
      </c>
      <c r="G3">
        <v>85.4</v>
      </c>
    </row>
    <row r="4" ht="22.5" customHeight="1" spans="1:7">
      <c r="A4" s="13">
        <v>12</v>
      </c>
      <c r="B4" s="13" t="s">
        <v>10</v>
      </c>
      <c r="C4" s="14" t="s">
        <v>8</v>
      </c>
      <c r="D4" s="15">
        <v>89</v>
      </c>
      <c r="E4" s="13">
        <v>2</v>
      </c>
      <c r="F4" s="13" t="s">
        <v>9</v>
      </c>
      <c r="G4">
        <v>85.2</v>
      </c>
    </row>
    <row r="5" ht="22.5" customHeight="1" spans="1:7">
      <c r="A5" s="13">
        <v>2</v>
      </c>
      <c r="B5" s="13" t="s">
        <v>11</v>
      </c>
      <c r="C5" s="14" t="s">
        <v>8</v>
      </c>
      <c r="D5" s="15">
        <v>83.67</v>
      </c>
      <c r="E5" s="13">
        <v>3</v>
      </c>
      <c r="F5" s="13" t="s">
        <v>9</v>
      </c>
      <c r="G5">
        <v>79.2</v>
      </c>
    </row>
    <row r="6" ht="22.5" customHeight="1" spans="1:7">
      <c r="A6" s="13">
        <v>8</v>
      </c>
      <c r="B6" s="13" t="s">
        <v>12</v>
      </c>
      <c r="C6" s="14" t="s">
        <v>8</v>
      </c>
      <c r="D6" s="15">
        <v>82.33</v>
      </c>
      <c r="E6" s="13">
        <v>4</v>
      </c>
      <c r="F6" s="13" t="s">
        <v>9</v>
      </c>
      <c r="G6">
        <v>79.8</v>
      </c>
    </row>
    <row r="7" ht="22.5" customHeight="1" spans="1:7">
      <c r="A7" s="13">
        <v>6</v>
      </c>
      <c r="B7" s="13" t="s">
        <v>13</v>
      </c>
      <c r="C7" s="14" t="s">
        <v>8</v>
      </c>
      <c r="D7" s="15">
        <v>82</v>
      </c>
      <c r="E7" s="13">
        <v>5</v>
      </c>
      <c r="F7" s="13" t="s">
        <v>9</v>
      </c>
      <c r="G7">
        <v>78</v>
      </c>
    </row>
    <row r="8" ht="22.5" customHeight="1" spans="1:7">
      <c r="A8" s="13">
        <v>9</v>
      </c>
      <c r="B8" s="13" t="s">
        <v>14</v>
      </c>
      <c r="C8" s="14" t="s">
        <v>8</v>
      </c>
      <c r="D8" s="15">
        <v>80.67</v>
      </c>
      <c r="E8" s="13">
        <v>6</v>
      </c>
      <c r="F8" s="13" t="s">
        <v>9</v>
      </c>
      <c r="G8">
        <v>78.6</v>
      </c>
    </row>
    <row r="9" ht="22.5" customHeight="1" spans="1:6">
      <c r="A9" s="13">
        <v>11</v>
      </c>
      <c r="B9" s="13" t="s">
        <v>15</v>
      </c>
      <c r="C9" s="14" t="s">
        <v>8</v>
      </c>
      <c r="D9" s="15">
        <v>78.67</v>
      </c>
      <c r="E9" s="13">
        <v>7</v>
      </c>
      <c r="F9" s="13" t="s">
        <v>16</v>
      </c>
    </row>
    <row r="10" ht="22.5" customHeight="1" spans="1:6">
      <c r="A10" s="13">
        <v>10</v>
      </c>
      <c r="B10" s="13" t="s">
        <v>17</v>
      </c>
      <c r="C10" s="14" t="s">
        <v>8</v>
      </c>
      <c r="D10" s="15">
        <v>78</v>
      </c>
      <c r="E10" s="13">
        <v>8</v>
      </c>
      <c r="F10" s="13" t="s">
        <v>16</v>
      </c>
    </row>
    <row r="11" ht="22.5" customHeight="1" spans="1:6">
      <c r="A11" s="13">
        <v>7</v>
      </c>
      <c r="B11" s="13" t="s">
        <v>18</v>
      </c>
      <c r="C11" s="14" t="s">
        <v>8</v>
      </c>
      <c r="D11" s="15">
        <v>75.33</v>
      </c>
      <c r="E11" s="13">
        <v>9</v>
      </c>
      <c r="F11" s="13" t="s">
        <v>16</v>
      </c>
    </row>
    <row r="12" ht="22.5" customHeight="1" spans="1:6">
      <c r="A12" s="13">
        <v>1</v>
      </c>
      <c r="B12" s="13" t="s">
        <v>19</v>
      </c>
      <c r="C12" s="14" t="s">
        <v>8</v>
      </c>
      <c r="D12" s="15" t="s">
        <v>20</v>
      </c>
      <c r="E12" s="16" t="s">
        <v>21</v>
      </c>
      <c r="F12" s="13" t="s">
        <v>16</v>
      </c>
    </row>
    <row r="13" ht="22.5" customHeight="1" spans="1:6">
      <c r="A13" s="13">
        <v>3</v>
      </c>
      <c r="B13" s="13" t="s">
        <v>22</v>
      </c>
      <c r="C13" s="14" t="s">
        <v>8</v>
      </c>
      <c r="D13" s="15" t="s">
        <v>20</v>
      </c>
      <c r="E13" s="16" t="s">
        <v>21</v>
      </c>
      <c r="F13" s="13" t="s">
        <v>16</v>
      </c>
    </row>
    <row r="14" ht="22.5" customHeight="1" spans="1:6">
      <c r="A14" s="13">
        <v>4</v>
      </c>
      <c r="B14" s="13" t="s">
        <v>23</v>
      </c>
      <c r="C14" s="14" t="s">
        <v>8</v>
      </c>
      <c r="D14" s="15" t="s">
        <v>20</v>
      </c>
      <c r="E14" s="16" t="s">
        <v>21</v>
      </c>
      <c r="F14" s="13" t="s">
        <v>16</v>
      </c>
    </row>
    <row r="15" ht="22.5" customHeight="1" spans="1:7">
      <c r="A15" s="13">
        <v>15</v>
      </c>
      <c r="B15" s="13" t="s">
        <v>24</v>
      </c>
      <c r="C15" s="14" t="s">
        <v>25</v>
      </c>
      <c r="D15" s="15">
        <v>87.33</v>
      </c>
      <c r="E15" s="13">
        <v>1</v>
      </c>
      <c r="F15" s="13" t="s">
        <v>9</v>
      </c>
      <c r="G15">
        <v>79.8</v>
      </c>
    </row>
    <row r="16" ht="22.5" customHeight="1" spans="1:7">
      <c r="A16" s="13">
        <v>16</v>
      </c>
      <c r="B16" s="13" t="s">
        <v>26</v>
      </c>
      <c r="C16" s="14" t="s">
        <v>25</v>
      </c>
      <c r="D16" s="15">
        <v>85.67</v>
      </c>
      <c r="E16" s="13">
        <v>2</v>
      </c>
      <c r="F16" s="13" t="s">
        <v>9</v>
      </c>
      <c r="G16">
        <v>78.8</v>
      </c>
    </row>
    <row r="17" ht="22.5" customHeight="1" spans="1:7">
      <c r="A17" s="13">
        <v>14</v>
      </c>
      <c r="B17" s="13" t="s">
        <v>27</v>
      </c>
      <c r="C17" s="14" t="s">
        <v>25</v>
      </c>
      <c r="D17" s="15">
        <v>85.33</v>
      </c>
      <c r="E17" s="13">
        <v>3</v>
      </c>
      <c r="F17" s="13" t="s">
        <v>9</v>
      </c>
      <c r="G17">
        <v>82.8</v>
      </c>
    </row>
    <row r="18" ht="22.5" customHeight="1" spans="1:6">
      <c r="A18" s="13">
        <v>13</v>
      </c>
      <c r="B18" s="13" t="s">
        <v>28</v>
      </c>
      <c r="C18" s="14" t="s">
        <v>25</v>
      </c>
      <c r="D18" s="15" t="s">
        <v>20</v>
      </c>
      <c r="E18" s="16" t="s">
        <v>21</v>
      </c>
      <c r="F18" s="13" t="s">
        <v>16</v>
      </c>
    </row>
  </sheetData>
  <autoFilter ref="A1:F18">
    <extLst/>
  </autoFilter>
  <mergeCells count="1">
    <mergeCell ref="A1:F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C2" sqref="C2:C7"/>
    </sheetView>
  </sheetViews>
  <sheetFormatPr defaultColWidth="9" defaultRowHeight="13.5"/>
  <cols>
    <col min="1" max="1" width="6.625" customWidth="1"/>
    <col min="2" max="2" width="16.125" customWidth="1"/>
    <col min="3" max="3" width="27.5" customWidth="1"/>
    <col min="4" max="5" width="12.75" customWidth="1"/>
    <col min="6" max="6" width="12.5916666666667" customWidth="1"/>
    <col min="7" max="8" width="12.75" customWidth="1"/>
    <col min="9" max="9" width="7.875" customWidth="1"/>
  </cols>
  <sheetData>
    <row r="1" ht="30" customHeight="1" spans="1:10">
      <c r="A1" s="1" t="s">
        <v>29</v>
      </c>
      <c r="B1" s="1" t="s">
        <v>2</v>
      </c>
      <c r="C1" s="1" t="s">
        <v>3</v>
      </c>
      <c r="D1" s="1" t="s">
        <v>4</v>
      </c>
      <c r="E1" s="1" t="s">
        <v>30</v>
      </c>
      <c r="F1" s="1" t="s">
        <v>31</v>
      </c>
      <c r="G1" s="1" t="s">
        <v>30</v>
      </c>
      <c r="H1" s="1" t="s">
        <v>32</v>
      </c>
      <c r="I1" s="1" t="s">
        <v>33</v>
      </c>
      <c r="J1" s="10" t="s">
        <v>34</v>
      </c>
    </row>
    <row r="2" ht="31.5" customHeight="1" spans="1:10">
      <c r="A2" s="2">
        <v>1</v>
      </c>
      <c r="B2" s="3" t="s">
        <v>7</v>
      </c>
      <c r="C2" s="4" t="s">
        <v>8</v>
      </c>
      <c r="D2" s="5">
        <v>89.67</v>
      </c>
      <c r="E2" s="5">
        <f>D2*0.4</f>
        <v>35.868</v>
      </c>
      <c r="F2" s="5">
        <f>VLOOKUP(B2,Sheet1!B3:G18,6,FALSE)</f>
        <v>85.4</v>
      </c>
      <c r="G2" s="6">
        <f>F2*0.6</f>
        <v>51.24</v>
      </c>
      <c r="H2" s="7">
        <f>E2+G2</f>
        <v>87.108</v>
      </c>
      <c r="I2" s="6">
        <v>1</v>
      </c>
      <c r="J2" s="6" t="s">
        <v>9</v>
      </c>
    </row>
    <row r="3" ht="31.5" customHeight="1" spans="1:10">
      <c r="A3" s="2">
        <v>2</v>
      </c>
      <c r="B3" s="8" t="s">
        <v>10</v>
      </c>
      <c r="C3" s="9"/>
      <c r="D3" s="7">
        <v>89</v>
      </c>
      <c r="E3" s="5">
        <f t="shared" ref="E3:E10" si="0">D3*0.4</f>
        <v>35.6</v>
      </c>
      <c r="F3" s="5">
        <f>VLOOKUP(B3,Sheet1!B4:G19,6,FALSE)</f>
        <v>85.2</v>
      </c>
      <c r="G3" s="6">
        <f t="shared" ref="G3:G10" si="1">F3*0.6</f>
        <v>51.12</v>
      </c>
      <c r="H3" s="7">
        <f t="shared" ref="H3:H10" si="2">E3+G3</f>
        <v>86.72</v>
      </c>
      <c r="I3" s="6">
        <v>2</v>
      </c>
      <c r="J3" s="6" t="s">
        <v>9</v>
      </c>
    </row>
    <row r="4" ht="31.5" customHeight="1" spans="1:10">
      <c r="A4" s="2">
        <v>3</v>
      </c>
      <c r="B4" s="8" t="s">
        <v>11</v>
      </c>
      <c r="C4" s="9"/>
      <c r="D4" s="7">
        <v>83.67</v>
      </c>
      <c r="E4" s="5">
        <f t="shared" si="0"/>
        <v>33.468</v>
      </c>
      <c r="F4" s="5">
        <f>VLOOKUP(B4,Sheet1!B5:G20,6,FALSE)</f>
        <v>79.2</v>
      </c>
      <c r="G4" s="6">
        <f t="shared" si="1"/>
        <v>47.52</v>
      </c>
      <c r="H4" s="7">
        <f t="shared" si="2"/>
        <v>80.988</v>
      </c>
      <c r="I4" s="6">
        <v>3</v>
      </c>
      <c r="J4" s="6" t="s">
        <v>9</v>
      </c>
    </row>
    <row r="5" ht="31.5" customHeight="1" spans="1:10">
      <c r="A5" s="2">
        <v>4</v>
      </c>
      <c r="B5" s="8" t="s">
        <v>12</v>
      </c>
      <c r="C5" s="9"/>
      <c r="D5" s="7">
        <v>82.33</v>
      </c>
      <c r="E5" s="5">
        <f t="shared" si="0"/>
        <v>32.932</v>
      </c>
      <c r="F5" s="5">
        <f>VLOOKUP(B5,Sheet1!B6:G21,6,FALSE)</f>
        <v>79.8</v>
      </c>
      <c r="G5" s="6">
        <f t="shared" si="1"/>
        <v>47.88</v>
      </c>
      <c r="H5" s="7">
        <f t="shared" si="2"/>
        <v>80.812</v>
      </c>
      <c r="I5" s="6">
        <v>4</v>
      </c>
      <c r="J5" s="6" t="s">
        <v>9</v>
      </c>
    </row>
    <row r="6" ht="31.5" customHeight="1" spans="1:10">
      <c r="A6" s="2">
        <v>5</v>
      </c>
      <c r="B6" s="8" t="s">
        <v>13</v>
      </c>
      <c r="C6" s="9"/>
      <c r="D6" s="7">
        <v>82</v>
      </c>
      <c r="E6" s="5">
        <f t="shared" si="0"/>
        <v>32.8</v>
      </c>
      <c r="F6" s="5">
        <f>VLOOKUP(B6,Sheet1!B7:G22,6,FALSE)</f>
        <v>78</v>
      </c>
      <c r="G6" s="6">
        <f t="shared" si="1"/>
        <v>46.8</v>
      </c>
      <c r="H6" s="7">
        <f t="shared" si="2"/>
        <v>79.6</v>
      </c>
      <c r="I6" s="6">
        <v>5</v>
      </c>
      <c r="J6" s="6" t="s">
        <v>16</v>
      </c>
    </row>
    <row r="7" ht="31.5" customHeight="1" spans="1:10">
      <c r="A7" s="2">
        <v>6</v>
      </c>
      <c r="B7" s="8" t="s">
        <v>14</v>
      </c>
      <c r="C7" s="9"/>
      <c r="D7" s="7">
        <v>80.67</v>
      </c>
      <c r="E7" s="5">
        <f t="shared" si="0"/>
        <v>32.268</v>
      </c>
      <c r="F7" s="5">
        <f>VLOOKUP(B7,Sheet1!B8:G23,6,FALSE)</f>
        <v>78.6</v>
      </c>
      <c r="G7" s="6">
        <f t="shared" si="1"/>
        <v>47.16</v>
      </c>
      <c r="H7" s="7">
        <f t="shared" si="2"/>
        <v>79.428</v>
      </c>
      <c r="I7" s="6">
        <v>6</v>
      </c>
      <c r="J7" s="6" t="s">
        <v>16</v>
      </c>
    </row>
    <row r="8" ht="31.5" customHeight="1" spans="1:10">
      <c r="A8" s="2">
        <v>7</v>
      </c>
      <c r="B8" s="8" t="s">
        <v>27</v>
      </c>
      <c r="C8" s="9" t="s">
        <v>25</v>
      </c>
      <c r="D8" s="7">
        <v>85.33</v>
      </c>
      <c r="E8" s="5">
        <f t="shared" si="0"/>
        <v>34.132</v>
      </c>
      <c r="F8" s="5">
        <f>VLOOKUP(B8,Sheet1!B11:G26,6,FALSE)</f>
        <v>82.8</v>
      </c>
      <c r="G8" s="6">
        <f t="shared" si="1"/>
        <v>49.68</v>
      </c>
      <c r="H8" s="7">
        <f t="shared" si="2"/>
        <v>83.812</v>
      </c>
      <c r="I8" s="6">
        <v>1</v>
      </c>
      <c r="J8" s="6" t="s">
        <v>9</v>
      </c>
    </row>
    <row r="9" ht="31.5" customHeight="1" spans="1:10">
      <c r="A9" s="2">
        <v>8</v>
      </c>
      <c r="B9" s="8" t="s">
        <v>24</v>
      </c>
      <c r="C9" s="9"/>
      <c r="D9" s="7">
        <v>87.33</v>
      </c>
      <c r="E9" s="5">
        <f t="shared" si="0"/>
        <v>34.932</v>
      </c>
      <c r="F9" s="5">
        <f>VLOOKUP(B9,Sheet1!B9:G24,6,FALSE)</f>
        <v>79.8</v>
      </c>
      <c r="G9" s="6">
        <f t="shared" si="1"/>
        <v>47.88</v>
      </c>
      <c r="H9" s="7">
        <f t="shared" si="2"/>
        <v>82.812</v>
      </c>
      <c r="I9" s="6">
        <v>2</v>
      </c>
      <c r="J9" s="6" t="s">
        <v>9</v>
      </c>
    </row>
    <row r="10" ht="31.5" customHeight="1" spans="1:10">
      <c r="A10" s="2">
        <v>9</v>
      </c>
      <c r="B10" s="8" t="s">
        <v>26</v>
      </c>
      <c r="C10" s="9"/>
      <c r="D10" s="7">
        <v>85.67</v>
      </c>
      <c r="E10" s="5">
        <f t="shared" si="0"/>
        <v>34.268</v>
      </c>
      <c r="F10" s="5">
        <f>VLOOKUP(B10,Sheet1!B10:G25,6,FALSE)</f>
        <v>78.8</v>
      </c>
      <c r="G10" s="6">
        <f t="shared" si="1"/>
        <v>47.28</v>
      </c>
      <c r="H10" s="7">
        <f t="shared" si="2"/>
        <v>81.548</v>
      </c>
      <c r="I10" s="6">
        <v>3</v>
      </c>
      <c r="J10" s="6" t="s">
        <v>16</v>
      </c>
    </row>
  </sheetData>
  <sortState ref="A2:F12">
    <sortCondition ref="D2" descending="1"/>
  </sortState>
  <mergeCells count="2">
    <mergeCell ref="C2:C7"/>
    <mergeCell ref="C8:C10"/>
  </mergeCells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$A2:$XFD5"/>
    </sheetView>
  </sheetViews>
  <sheetFormatPr defaultColWidth="9" defaultRowHeight="13.5"/>
  <sheetData/>
  <sortState ref="A2:F4">
    <sortCondition ref="D2" descending="1"/>
  </sortState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潘锋</cp:lastModifiedBy>
  <dcterms:created xsi:type="dcterms:W3CDTF">2006-09-13T11:21:00Z</dcterms:created>
  <dcterms:modified xsi:type="dcterms:W3CDTF">2019-10-28T02:45:44Z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