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招考\遴选\面试公告\"/>
    </mc:Choice>
  </mc:AlternateContent>
  <bookViews>
    <workbookView xWindow="0" yWindow="0" windowWidth="28800" windowHeight="125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8" i="1" l="1"/>
  <c r="I8" i="1"/>
  <c r="I6" i="1"/>
  <c r="I4" i="1"/>
  <c r="I7" i="1"/>
  <c r="I10" i="1"/>
  <c r="I5" i="1"/>
  <c r="I11" i="1"/>
  <c r="I9" i="1"/>
  <c r="I17" i="1"/>
  <c r="I18" i="1"/>
  <c r="I14" i="1"/>
  <c r="I15" i="1"/>
  <c r="I16" i="1"/>
  <c r="I12" i="1"/>
  <c r="I13" i="1"/>
  <c r="I3" i="1"/>
  <c r="G6" i="1"/>
  <c r="G4" i="1"/>
  <c r="G7" i="1"/>
  <c r="G10" i="1"/>
  <c r="G5" i="1"/>
  <c r="G11" i="1"/>
  <c r="G9" i="1"/>
  <c r="G17" i="1"/>
  <c r="G18" i="1"/>
  <c r="G14" i="1"/>
  <c r="G15" i="1"/>
  <c r="G16" i="1"/>
  <c r="G12" i="1"/>
  <c r="G13" i="1"/>
  <c r="G3" i="1"/>
  <c r="J8" i="1" l="1"/>
  <c r="J9" i="1"/>
  <c r="J18" i="1"/>
  <c r="J12" i="1"/>
  <c r="J5" i="1"/>
  <c r="J6" i="1"/>
  <c r="J16" i="1"/>
  <c r="J17" i="1"/>
  <c r="J10" i="1"/>
  <c r="J15" i="1"/>
  <c r="J3" i="1"/>
  <c r="J7" i="1"/>
  <c r="J13" i="1"/>
  <c r="J14" i="1"/>
  <c r="J11" i="1"/>
  <c r="J4" i="1"/>
</calcChain>
</file>

<file path=xl/sharedStrings.xml><?xml version="1.0" encoding="utf-8"?>
<sst xmlns="http://schemas.openxmlformats.org/spreadsheetml/2006/main" count="76" uniqueCount="61">
  <si>
    <t>序号</t>
  </si>
  <si>
    <t>姓名</t>
  </si>
  <si>
    <t>报考单位及代码</t>
  </si>
  <si>
    <t>郭丽静</t>
  </si>
  <si>
    <t>10101030824</t>
  </si>
  <si>
    <t>赵东山</t>
  </si>
  <si>
    <t>10101031622</t>
  </si>
  <si>
    <t>徐芹</t>
  </si>
  <si>
    <t>10101031523</t>
  </si>
  <si>
    <t>余丹</t>
  </si>
  <si>
    <t>10101030423</t>
  </si>
  <si>
    <t>陈莹</t>
  </si>
  <si>
    <t>10101030413</t>
  </si>
  <si>
    <t>黄齐斌</t>
  </si>
  <si>
    <t>10101031109</t>
  </si>
  <si>
    <t>欧悦</t>
  </si>
  <si>
    <t>10101030111</t>
  </si>
  <si>
    <t>毛俊蓉</t>
  </si>
  <si>
    <t>10101031808</t>
  </si>
  <si>
    <t>刘诗韵</t>
  </si>
  <si>
    <t>10101032011</t>
  </si>
  <si>
    <t>谢勇</t>
  </si>
  <si>
    <t>10101030406</t>
  </si>
  <si>
    <t>方先椿</t>
  </si>
  <si>
    <t>10101030603</t>
  </si>
  <si>
    <t>杨洁</t>
  </si>
  <si>
    <t>10101030609</t>
  </si>
  <si>
    <t>聂祥惠</t>
  </si>
  <si>
    <t>10101031302</t>
  </si>
  <si>
    <t>谭画</t>
  </si>
  <si>
    <t>10101030507</t>
  </si>
  <si>
    <t>李飞</t>
  </si>
  <si>
    <t>10101030610</t>
  </si>
  <si>
    <t>陈义敏</t>
  </si>
  <si>
    <t>10101031126</t>
  </si>
  <si>
    <t>1038贵阳市教育局</t>
  </si>
  <si>
    <t>身份证号</t>
    <phoneticPr fontId="4" type="noConversion"/>
  </si>
  <si>
    <t>411122198706195522</t>
    <phoneticPr fontId="4" type="noConversion"/>
  </si>
  <si>
    <t>522130198908282815</t>
    <phoneticPr fontId="4" type="noConversion"/>
  </si>
  <si>
    <t>522130199102055263</t>
    <phoneticPr fontId="4" type="noConversion"/>
  </si>
  <si>
    <t>520112198709161426</t>
    <phoneticPr fontId="4" type="noConversion"/>
  </si>
  <si>
    <t>520122199109024126</t>
    <phoneticPr fontId="4" type="noConversion"/>
  </si>
  <si>
    <t>522422199107292811</t>
    <phoneticPr fontId="4" type="noConversion"/>
  </si>
  <si>
    <t>52242219930516006X</t>
    <phoneticPr fontId="4" type="noConversion"/>
  </si>
  <si>
    <t>520121199201041213</t>
    <phoneticPr fontId="4" type="noConversion"/>
  </si>
  <si>
    <t>520103199404106029</t>
    <phoneticPr fontId="4" type="noConversion"/>
  </si>
  <si>
    <t>522124198311132016</t>
    <phoneticPr fontId="4" type="noConversion"/>
  </si>
  <si>
    <t>522723199305281913</t>
    <phoneticPr fontId="4" type="noConversion"/>
  </si>
  <si>
    <t>520181198912202628</t>
    <phoneticPr fontId="4" type="noConversion"/>
  </si>
  <si>
    <t>520112198901292522</t>
    <phoneticPr fontId="4" type="noConversion"/>
  </si>
  <si>
    <t>43122719921010002X</t>
    <phoneticPr fontId="4" type="noConversion"/>
  </si>
  <si>
    <t>522227198809010010</t>
    <phoneticPr fontId="4" type="noConversion"/>
  </si>
  <si>
    <t>520181198806174846</t>
    <phoneticPr fontId="4" type="noConversion"/>
  </si>
  <si>
    <t>总成绩</t>
    <phoneticPr fontId="4" type="noConversion"/>
  </si>
  <si>
    <t>贵阳市教育局2019年公开遴选公务员笔试、面试成绩</t>
    <phoneticPr fontId="4" type="noConversion"/>
  </si>
  <si>
    <t>笔试环节成绩
（含加分）</t>
  </si>
  <si>
    <t>笔试折合分（按40%核算）</t>
  </si>
  <si>
    <t>面试环节成绩</t>
  </si>
  <si>
    <t>面试折合分（按60%核算）</t>
  </si>
  <si>
    <t>综合排名</t>
    <phoneticPr fontId="4" type="noConversion"/>
  </si>
  <si>
    <t>准考证号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</si>
</sst>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0"/>
      <name val="方正小标宋简体"/>
      <family val="4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sqref="A1:K1"/>
    </sheetView>
  </sheetViews>
  <sheetFormatPr defaultColWidth="9" defaultRowHeight="13.5" x14ac:dyDescent="0.15"/>
  <cols>
    <col min="1" max="1" width="5.125" style="4" customWidth="1"/>
    <col min="2" max="2" width="8.375" customWidth="1"/>
    <col min="3" max="3" width="21.125" customWidth="1"/>
    <col min="4" max="4" width="16.625" customWidth="1"/>
    <col min="5" max="5" width="22" customWidth="1"/>
    <col min="6" max="6" width="11.125" style="4" customWidth="1"/>
    <col min="7" max="7" width="10.625" style="4" customWidth="1"/>
    <col min="8" max="8" width="7.75" customWidth="1"/>
    <col min="9" max="9" width="10.75" customWidth="1"/>
    <col min="10" max="11" width="11.75" customWidth="1"/>
  </cols>
  <sheetData>
    <row r="1" spans="1:11" s="1" customFormat="1" ht="60" customHeight="1" x14ac:dyDescent="0.15">
      <c r="A1" s="13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" customFormat="1" ht="83.1" customHeight="1" x14ac:dyDescent="0.15">
      <c r="A2" s="3" t="s">
        <v>0</v>
      </c>
      <c r="B2" s="3" t="s">
        <v>1</v>
      </c>
      <c r="C2" s="3" t="s">
        <v>36</v>
      </c>
      <c r="D2" s="3" t="s">
        <v>60</v>
      </c>
      <c r="E2" s="6" t="s">
        <v>2</v>
      </c>
      <c r="F2" s="9" t="s">
        <v>55</v>
      </c>
      <c r="G2" s="9" t="s">
        <v>56</v>
      </c>
      <c r="H2" s="9" t="s">
        <v>57</v>
      </c>
      <c r="I2" s="9" t="s">
        <v>58</v>
      </c>
      <c r="J2" s="6" t="s">
        <v>53</v>
      </c>
      <c r="K2" s="6" t="s">
        <v>59</v>
      </c>
    </row>
    <row r="3" spans="1:11" s="7" customFormat="1" ht="21.75" customHeight="1" x14ac:dyDescent="0.15">
      <c r="A3" s="8">
        <v>1</v>
      </c>
      <c r="B3" s="5" t="s">
        <v>3</v>
      </c>
      <c r="C3" s="11" t="s">
        <v>37</v>
      </c>
      <c r="D3" s="5" t="s">
        <v>4</v>
      </c>
      <c r="E3" s="5" t="s">
        <v>35</v>
      </c>
      <c r="F3" s="12">
        <v>75.5</v>
      </c>
      <c r="G3" s="8">
        <f>F3*0.4</f>
        <v>30.200000000000003</v>
      </c>
      <c r="H3" s="8">
        <v>82.2</v>
      </c>
      <c r="I3" s="8">
        <f>H3*0.6</f>
        <v>49.32</v>
      </c>
      <c r="J3" s="8">
        <f>G3+I3</f>
        <v>79.52000000000001</v>
      </c>
      <c r="K3" s="10">
        <v>1</v>
      </c>
    </row>
    <row r="4" spans="1:11" s="7" customFormat="1" ht="21.75" customHeight="1" x14ac:dyDescent="0.15">
      <c r="A4" s="8">
        <v>2</v>
      </c>
      <c r="B4" s="5" t="s">
        <v>9</v>
      </c>
      <c r="C4" s="11" t="s">
        <v>40</v>
      </c>
      <c r="D4" s="5" t="s">
        <v>10</v>
      </c>
      <c r="E4" s="5" t="s">
        <v>35</v>
      </c>
      <c r="F4" s="12">
        <v>71.5</v>
      </c>
      <c r="G4" s="8">
        <f>F4*0.4</f>
        <v>28.6</v>
      </c>
      <c r="H4" s="8">
        <v>81.599999999999994</v>
      </c>
      <c r="I4" s="8">
        <f>H4*0.6</f>
        <v>48.959999999999994</v>
      </c>
      <c r="J4" s="8">
        <f>G4+I4</f>
        <v>77.56</v>
      </c>
      <c r="K4" s="10">
        <v>2</v>
      </c>
    </row>
    <row r="5" spans="1:11" s="7" customFormat="1" ht="21.75" customHeight="1" x14ac:dyDescent="0.15">
      <c r="A5" s="8">
        <v>3</v>
      </c>
      <c r="B5" s="5" t="s">
        <v>15</v>
      </c>
      <c r="C5" s="11" t="s">
        <v>43</v>
      </c>
      <c r="D5" s="5" t="s">
        <v>16</v>
      </c>
      <c r="E5" s="5" t="s">
        <v>35</v>
      </c>
      <c r="F5" s="12">
        <v>70</v>
      </c>
      <c r="G5" s="8">
        <f>F5*0.4</f>
        <v>28</v>
      </c>
      <c r="H5" s="8">
        <v>82.2</v>
      </c>
      <c r="I5" s="8">
        <f>H5*0.6</f>
        <v>49.32</v>
      </c>
      <c r="J5" s="8">
        <f>G5+I5</f>
        <v>77.319999999999993</v>
      </c>
      <c r="K5" s="10">
        <v>3</v>
      </c>
    </row>
    <row r="6" spans="1:11" s="7" customFormat="1" ht="21.75" customHeight="1" x14ac:dyDescent="0.15">
      <c r="A6" s="8">
        <v>4</v>
      </c>
      <c r="B6" s="5" t="s">
        <v>5</v>
      </c>
      <c r="C6" s="11" t="s">
        <v>38</v>
      </c>
      <c r="D6" s="5" t="s">
        <v>6</v>
      </c>
      <c r="E6" s="5" t="s">
        <v>35</v>
      </c>
      <c r="F6" s="12">
        <v>75.5</v>
      </c>
      <c r="G6" s="8">
        <f>F6*0.4</f>
        <v>30.200000000000003</v>
      </c>
      <c r="H6" s="8">
        <v>78.2</v>
      </c>
      <c r="I6" s="8">
        <f>H6*0.6</f>
        <v>46.92</v>
      </c>
      <c r="J6" s="8">
        <f>G6+I6</f>
        <v>77.12</v>
      </c>
      <c r="K6" s="10">
        <v>4</v>
      </c>
    </row>
    <row r="7" spans="1:11" s="7" customFormat="1" ht="21.75" customHeight="1" x14ac:dyDescent="0.15">
      <c r="A7" s="8">
        <v>5</v>
      </c>
      <c r="B7" s="5" t="s">
        <v>11</v>
      </c>
      <c r="C7" s="11" t="s">
        <v>41</v>
      </c>
      <c r="D7" s="5" t="s">
        <v>12</v>
      </c>
      <c r="E7" s="5" t="s">
        <v>35</v>
      </c>
      <c r="F7" s="12">
        <v>71</v>
      </c>
      <c r="G7" s="8">
        <f>F7*0.4</f>
        <v>28.400000000000002</v>
      </c>
      <c r="H7" s="8">
        <v>81</v>
      </c>
      <c r="I7" s="8">
        <f>H7*0.6</f>
        <v>48.6</v>
      </c>
      <c r="J7" s="8">
        <f>G7+I7</f>
        <v>77</v>
      </c>
      <c r="K7" s="10">
        <v>5</v>
      </c>
    </row>
    <row r="8" spans="1:11" s="7" customFormat="1" ht="21.75" customHeight="1" x14ac:dyDescent="0.15">
      <c r="A8" s="8">
        <v>6</v>
      </c>
      <c r="B8" s="5" t="s">
        <v>7</v>
      </c>
      <c r="C8" s="11" t="s">
        <v>39</v>
      </c>
      <c r="D8" s="5" t="s">
        <v>8</v>
      </c>
      <c r="E8" s="5" t="s">
        <v>35</v>
      </c>
      <c r="F8" s="12">
        <v>74.5</v>
      </c>
      <c r="G8" s="8">
        <f>F8*0.4</f>
        <v>29.8</v>
      </c>
      <c r="H8" s="8">
        <v>77.8</v>
      </c>
      <c r="I8" s="8">
        <f>H8*0.6</f>
        <v>46.68</v>
      </c>
      <c r="J8" s="8">
        <f>G8+I8</f>
        <v>76.48</v>
      </c>
      <c r="K8" s="10">
        <v>6</v>
      </c>
    </row>
    <row r="9" spans="1:11" s="7" customFormat="1" ht="21.75" customHeight="1" x14ac:dyDescent="0.15">
      <c r="A9" s="8">
        <v>7</v>
      </c>
      <c r="B9" s="5" t="s">
        <v>19</v>
      </c>
      <c r="C9" s="11" t="s">
        <v>45</v>
      </c>
      <c r="D9" s="5" t="s">
        <v>20</v>
      </c>
      <c r="E9" s="5" t="s">
        <v>35</v>
      </c>
      <c r="F9" s="12">
        <v>69</v>
      </c>
      <c r="G9" s="8">
        <f>F9*0.4</f>
        <v>27.6</v>
      </c>
      <c r="H9" s="8">
        <v>81.400000000000006</v>
      </c>
      <c r="I9" s="8">
        <f>H9*0.6</f>
        <v>48.84</v>
      </c>
      <c r="J9" s="8">
        <f>G9+I9</f>
        <v>76.44</v>
      </c>
      <c r="K9" s="10">
        <v>7</v>
      </c>
    </row>
    <row r="10" spans="1:11" s="7" customFormat="1" ht="21.75" customHeight="1" x14ac:dyDescent="0.15">
      <c r="A10" s="8">
        <v>8</v>
      </c>
      <c r="B10" s="5" t="s">
        <v>13</v>
      </c>
      <c r="C10" s="11" t="s">
        <v>42</v>
      </c>
      <c r="D10" s="5" t="s">
        <v>14</v>
      </c>
      <c r="E10" s="5" t="s">
        <v>35</v>
      </c>
      <c r="F10" s="12">
        <v>71</v>
      </c>
      <c r="G10" s="8">
        <f>F10*0.4</f>
        <v>28.400000000000002</v>
      </c>
      <c r="H10" s="8">
        <v>80</v>
      </c>
      <c r="I10" s="8">
        <f>H10*0.6</f>
        <v>48</v>
      </c>
      <c r="J10" s="8">
        <f>G10+I10</f>
        <v>76.400000000000006</v>
      </c>
      <c r="K10" s="10">
        <v>8</v>
      </c>
    </row>
    <row r="11" spans="1:11" s="7" customFormat="1" ht="21.75" customHeight="1" x14ac:dyDescent="0.15">
      <c r="A11" s="8">
        <v>9</v>
      </c>
      <c r="B11" s="5" t="s">
        <v>17</v>
      </c>
      <c r="C11" s="11" t="s">
        <v>44</v>
      </c>
      <c r="D11" s="5" t="s">
        <v>18</v>
      </c>
      <c r="E11" s="5" t="s">
        <v>35</v>
      </c>
      <c r="F11" s="12">
        <v>70</v>
      </c>
      <c r="G11" s="8">
        <f>F11*0.4</f>
        <v>28</v>
      </c>
      <c r="H11" s="8">
        <v>79.8</v>
      </c>
      <c r="I11" s="8">
        <f>H11*0.6</f>
        <v>47.879999999999995</v>
      </c>
      <c r="J11" s="8">
        <f>G11+I11</f>
        <v>75.88</v>
      </c>
      <c r="K11" s="10">
        <v>9</v>
      </c>
    </row>
    <row r="12" spans="1:11" s="7" customFormat="1" ht="21.75" customHeight="1" x14ac:dyDescent="0.15">
      <c r="A12" s="8">
        <v>10</v>
      </c>
      <c r="B12" s="5" t="s">
        <v>31</v>
      </c>
      <c r="C12" s="11" t="s">
        <v>51</v>
      </c>
      <c r="D12" s="5" t="s">
        <v>32</v>
      </c>
      <c r="E12" s="5" t="s">
        <v>35</v>
      </c>
      <c r="F12" s="12">
        <v>68</v>
      </c>
      <c r="G12" s="8">
        <f>F12*0.4</f>
        <v>27.200000000000003</v>
      </c>
      <c r="H12" s="8">
        <v>79.2</v>
      </c>
      <c r="I12" s="8">
        <f>H12*0.6</f>
        <v>47.52</v>
      </c>
      <c r="J12" s="8">
        <f>G12+I12</f>
        <v>74.72</v>
      </c>
      <c r="K12" s="10">
        <v>10</v>
      </c>
    </row>
    <row r="13" spans="1:11" s="7" customFormat="1" ht="21.75" customHeight="1" x14ac:dyDescent="0.15">
      <c r="A13" s="8">
        <v>11</v>
      </c>
      <c r="B13" s="5" t="s">
        <v>33</v>
      </c>
      <c r="C13" s="11" t="s">
        <v>52</v>
      </c>
      <c r="D13" s="5" t="s">
        <v>34</v>
      </c>
      <c r="E13" s="5" t="s">
        <v>35</v>
      </c>
      <c r="F13" s="12">
        <v>68</v>
      </c>
      <c r="G13" s="8">
        <f>F13*0.4</f>
        <v>27.200000000000003</v>
      </c>
      <c r="H13" s="8">
        <v>78.2</v>
      </c>
      <c r="I13" s="8">
        <f>H13*0.6</f>
        <v>46.92</v>
      </c>
      <c r="J13" s="8">
        <f>G13+I13</f>
        <v>74.12</v>
      </c>
      <c r="K13" s="10">
        <v>11</v>
      </c>
    </row>
    <row r="14" spans="1:11" s="7" customFormat="1" ht="21.75" customHeight="1" x14ac:dyDescent="0.15">
      <c r="A14" s="8">
        <v>12</v>
      </c>
      <c r="B14" s="5" t="s">
        <v>25</v>
      </c>
      <c r="C14" s="11" t="s">
        <v>48</v>
      </c>
      <c r="D14" s="5" t="s">
        <v>26</v>
      </c>
      <c r="E14" s="5" t="s">
        <v>35</v>
      </c>
      <c r="F14" s="12">
        <v>68.5</v>
      </c>
      <c r="G14" s="8">
        <f>F14*0.4</f>
        <v>27.400000000000002</v>
      </c>
      <c r="H14" s="8">
        <v>77.599999999999994</v>
      </c>
      <c r="I14" s="8">
        <f>H14*0.6</f>
        <v>46.559999999999995</v>
      </c>
      <c r="J14" s="8">
        <f>G14+I14</f>
        <v>73.959999999999994</v>
      </c>
      <c r="K14" s="10">
        <v>12</v>
      </c>
    </row>
    <row r="15" spans="1:11" s="7" customFormat="1" ht="21.75" customHeight="1" x14ac:dyDescent="0.15">
      <c r="A15" s="8">
        <v>13</v>
      </c>
      <c r="B15" s="5" t="s">
        <v>27</v>
      </c>
      <c r="C15" s="11" t="s">
        <v>49</v>
      </c>
      <c r="D15" s="5" t="s">
        <v>28</v>
      </c>
      <c r="E15" s="5" t="s">
        <v>35</v>
      </c>
      <c r="F15" s="12">
        <v>68.5</v>
      </c>
      <c r="G15" s="8">
        <f>F15*0.4</f>
        <v>27.400000000000002</v>
      </c>
      <c r="H15" s="8">
        <v>77.599999999999994</v>
      </c>
      <c r="I15" s="8">
        <f>H15*0.6</f>
        <v>46.559999999999995</v>
      </c>
      <c r="J15" s="8">
        <f>G15+I15</f>
        <v>73.959999999999994</v>
      </c>
      <c r="K15" s="10">
        <v>12</v>
      </c>
    </row>
    <row r="16" spans="1:11" s="7" customFormat="1" ht="21.75" customHeight="1" x14ac:dyDescent="0.15">
      <c r="A16" s="8">
        <v>14</v>
      </c>
      <c r="B16" s="5" t="s">
        <v>29</v>
      </c>
      <c r="C16" s="11" t="s">
        <v>50</v>
      </c>
      <c r="D16" s="5" t="s">
        <v>30</v>
      </c>
      <c r="E16" s="5" t="s">
        <v>35</v>
      </c>
      <c r="F16" s="12">
        <v>68</v>
      </c>
      <c r="G16" s="8">
        <f>F16*0.4</f>
        <v>27.200000000000003</v>
      </c>
      <c r="H16" s="8">
        <v>75</v>
      </c>
      <c r="I16" s="8">
        <f>H16*0.6</f>
        <v>45</v>
      </c>
      <c r="J16" s="8">
        <f>G16+I16</f>
        <v>72.2</v>
      </c>
      <c r="K16" s="10">
        <v>14</v>
      </c>
    </row>
    <row r="17" spans="1:11" s="7" customFormat="1" ht="21.75" customHeight="1" x14ac:dyDescent="0.15">
      <c r="A17" s="8">
        <v>15</v>
      </c>
      <c r="B17" s="5" t="s">
        <v>21</v>
      </c>
      <c r="C17" s="11" t="s">
        <v>46</v>
      </c>
      <c r="D17" s="5" t="s">
        <v>22</v>
      </c>
      <c r="E17" s="5" t="s">
        <v>35</v>
      </c>
      <c r="F17" s="12">
        <v>68.5</v>
      </c>
      <c r="G17" s="8">
        <f>F17*0.4</f>
        <v>27.400000000000002</v>
      </c>
      <c r="H17" s="8">
        <v>71.599999999999994</v>
      </c>
      <c r="I17" s="8">
        <f>H17*0.6</f>
        <v>42.959999999999994</v>
      </c>
      <c r="J17" s="8">
        <f>G17+I17</f>
        <v>70.36</v>
      </c>
      <c r="K17" s="10">
        <v>15</v>
      </c>
    </row>
    <row r="18" spans="1:11" s="7" customFormat="1" ht="21.75" customHeight="1" x14ac:dyDescent="0.15">
      <c r="A18" s="8">
        <v>16</v>
      </c>
      <c r="B18" s="5" t="s">
        <v>23</v>
      </c>
      <c r="C18" s="11" t="s">
        <v>47</v>
      </c>
      <c r="D18" s="5" t="s">
        <v>24</v>
      </c>
      <c r="E18" s="5" t="s">
        <v>35</v>
      </c>
      <c r="F18" s="12">
        <v>68.5</v>
      </c>
      <c r="G18" s="8">
        <f>F18*0.4</f>
        <v>27.400000000000002</v>
      </c>
      <c r="H18" s="8">
        <v>68.400000000000006</v>
      </c>
      <c r="I18" s="8">
        <f>H18*0.6</f>
        <v>41.04</v>
      </c>
      <c r="J18" s="8">
        <f>G18+I18</f>
        <v>68.44</v>
      </c>
      <c r="K18" s="10">
        <v>16</v>
      </c>
    </row>
  </sheetData>
  <sortState ref="A3:J18">
    <sortCondition descending="1" ref="J3:J18"/>
  </sortState>
  <mergeCells count="1">
    <mergeCell ref="A1:K1"/>
  </mergeCells>
  <phoneticPr fontId="4" type="noConversion"/>
  <printOptions horizontalCentered="1"/>
  <pageMargins left="0.25" right="0.25" top="0.75" bottom="0.75" header="0.3" footer="0.3"/>
  <pageSetup paperSize="9" scale="9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2019-12-02T07:46:29Z</cp:lastPrinted>
  <dcterms:created xsi:type="dcterms:W3CDTF">2019-11-20T06:59:46Z</dcterms:created>
  <dcterms:modified xsi:type="dcterms:W3CDTF">2019-12-02T07:54:00Z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