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01岗位" sheetId="1" r:id="rId1"/>
    <sheet name="02岗位" sheetId="2" r:id="rId2"/>
    <sheet name="03岗位" sheetId="3" r:id="rId3"/>
  </sheets>
  <calcPr calcId="124519"/>
</workbook>
</file>

<file path=xl/calcChain.xml><?xml version="1.0" encoding="utf-8"?>
<calcChain xmlns="http://schemas.openxmlformats.org/spreadsheetml/2006/main">
  <c r="G4" i="3"/>
  <c r="H4" s="1"/>
  <c r="G7"/>
  <c r="G6"/>
  <c r="G16"/>
  <c r="H16" s="1"/>
  <c r="G5"/>
  <c r="H5" s="1"/>
  <c r="G10"/>
  <c r="G15"/>
  <c r="G19"/>
  <c r="H19" s="1"/>
  <c r="G11"/>
  <c r="H11" s="1"/>
  <c r="G17"/>
  <c r="G8"/>
  <c r="G14"/>
  <c r="H14" s="1"/>
  <c r="G12"/>
  <c r="H12" s="1"/>
  <c r="G9"/>
  <c r="G13"/>
  <c r="H20"/>
  <c r="G18"/>
  <c r="H18" s="1"/>
  <c r="G3"/>
  <c r="E4"/>
  <c r="E7"/>
  <c r="H7" s="1"/>
  <c r="E6"/>
  <c r="H6" s="1"/>
  <c r="E16"/>
  <c r="E5"/>
  <c r="E10"/>
  <c r="H10" s="1"/>
  <c r="E15"/>
  <c r="H15" s="1"/>
  <c r="E19"/>
  <c r="E11"/>
  <c r="E17"/>
  <c r="H17" s="1"/>
  <c r="E8"/>
  <c r="H8" s="1"/>
  <c r="E14"/>
  <c r="E12"/>
  <c r="E9"/>
  <c r="H9" s="1"/>
  <c r="E13"/>
  <c r="H13" s="1"/>
  <c r="E20"/>
  <c r="E18"/>
  <c r="E3"/>
  <c r="H3" s="1"/>
  <c r="C4"/>
  <c r="C7"/>
  <c r="C6"/>
  <c r="C16"/>
  <c r="C5"/>
  <c r="C10"/>
  <c r="C15"/>
  <c r="C19"/>
  <c r="C11"/>
  <c r="C17"/>
  <c r="C8"/>
  <c r="C14"/>
  <c r="C12"/>
  <c r="C9"/>
  <c r="C13"/>
  <c r="C20"/>
  <c r="C18"/>
  <c r="C3"/>
  <c r="H3" i="2"/>
  <c r="H6"/>
  <c r="G4"/>
  <c r="G3"/>
  <c r="G10"/>
  <c r="G9"/>
  <c r="G6"/>
  <c r="G8"/>
  <c r="G5"/>
  <c r="G7"/>
  <c r="E4"/>
  <c r="E3"/>
  <c r="E11"/>
  <c r="E10"/>
  <c r="E9"/>
  <c r="E6"/>
  <c r="E8"/>
  <c r="E5"/>
  <c r="E7"/>
  <c r="C4"/>
  <c r="H4" s="1"/>
  <c r="C3"/>
  <c r="C11"/>
  <c r="H11" s="1"/>
  <c r="C10"/>
  <c r="H10" s="1"/>
  <c r="C9"/>
  <c r="H9" s="1"/>
  <c r="C6"/>
  <c r="C8"/>
  <c r="H8" s="1"/>
  <c r="C5"/>
  <c r="H5" s="1"/>
  <c r="C7"/>
  <c r="H7" s="1"/>
  <c r="G10" i="1"/>
  <c r="G5"/>
  <c r="G4"/>
  <c r="G6"/>
  <c r="G8"/>
  <c r="G7"/>
  <c r="G9"/>
  <c r="G11"/>
  <c r="G3"/>
  <c r="E10"/>
  <c r="E5"/>
  <c r="E4"/>
  <c r="E6"/>
  <c r="E8"/>
  <c r="E7"/>
  <c r="E9"/>
  <c r="E11"/>
  <c r="E3"/>
  <c r="C10"/>
  <c r="H10" s="1"/>
  <c r="C5"/>
  <c r="C4"/>
  <c r="C6"/>
  <c r="C8"/>
  <c r="H8" s="1"/>
  <c r="C7"/>
  <c r="C9"/>
  <c r="C11"/>
  <c r="C3"/>
  <c r="H3"/>
  <c r="H7" l="1"/>
  <c r="H5"/>
  <c r="H9"/>
  <c r="H4"/>
  <c r="H11"/>
  <c r="H6"/>
</calcChain>
</file>

<file path=xl/sharedStrings.xml><?xml version="1.0" encoding="utf-8"?>
<sst xmlns="http://schemas.openxmlformats.org/spreadsheetml/2006/main" count="95" uniqueCount="61">
  <si>
    <t>姓名</t>
    <phoneticPr fontId="1" type="noConversion"/>
  </si>
  <si>
    <t>徐锋</t>
    <phoneticPr fontId="1" type="noConversion"/>
  </si>
  <si>
    <t>徐泽涵</t>
    <phoneticPr fontId="1" type="noConversion"/>
  </si>
  <si>
    <t>唐国军</t>
    <phoneticPr fontId="1" type="noConversion"/>
  </si>
  <si>
    <t>吴晓蓉</t>
    <phoneticPr fontId="1" type="noConversion"/>
  </si>
  <si>
    <t>潘嘉庆</t>
    <phoneticPr fontId="1" type="noConversion"/>
  </si>
  <si>
    <t>张静</t>
    <phoneticPr fontId="1" type="noConversion"/>
  </si>
  <si>
    <t>钱祥根</t>
    <phoneticPr fontId="1" type="noConversion"/>
  </si>
  <si>
    <t>沈霞</t>
    <phoneticPr fontId="1" type="noConversion"/>
  </si>
  <si>
    <t>王谦</t>
    <phoneticPr fontId="1" type="noConversion"/>
  </si>
  <si>
    <t>张玲玲</t>
    <phoneticPr fontId="1" type="noConversion"/>
  </si>
  <si>
    <t>施晓玲</t>
    <phoneticPr fontId="1" type="noConversion"/>
  </si>
  <si>
    <t>刘滢</t>
    <phoneticPr fontId="1" type="noConversion"/>
  </si>
  <si>
    <t>张茂林</t>
    <phoneticPr fontId="1" type="noConversion"/>
  </si>
  <si>
    <t>蔡强</t>
    <phoneticPr fontId="1" type="noConversion"/>
  </si>
  <si>
    <t>梅广波</t>
    <phoneticPr fontId="1" type="noConversion"/>
  </si>
  <si>
    <t>杨炜</t>
    <phoneticPr fontId="1" type="noConversion"/>
  </si>
  <si>
    <t>祝威</t>
    <phoneticPr fontId="1" type="noConversion"/>
  </si>
  <si>
    <t>康袁君</t>
    <phoneticPr fontId="1" type="noConversion"/>
  </si>
  <si>
    <t>姓名</t>
    <phoneticPr fontId="1" type="noConversion"/>
  </si>
  <si>
    <t>许洁瑜</t>
    <phoneticPr fontId="1" type="noConversion"/>
  </si>
  <si>
    <t>周婷婷</t>
    <phoneticPr fontId="1" type="noConversion"/>
  </si>
  <si>
    <t>袁伟伟</t>
    <phoneticPr fontId="1" type="noConversion"/>
  </si>
  <si>
    <t>陈小龙</t>
    <phoneticPr fontId="1" type="noConversion"/>
  </si>
  <si>
    <t>顾甜甜</t>
    <phoneticPr fontId="1" type="noConversion"/>
  </si>
  <si>
    <t>吴新竹</t>
    <phoneticPr fontId="1" type="noConversion"/>
  </si>
  <si>
    <t>马文萱</t>
    <phoneticPr fontId="1" type="noConversion"/>
  </si>
  <si>
    <t>盛陆辉</t>
    <phoneticPr fontId="1" type="noConversion"/>
  </si>
  <si>
    <t>徐飞飞</t>
    <phoneticPr fontId="1" type="noConversion"/>
  </si>
  <si>
    <t>邱文华</t>
    <phoneticPr fontId="1" type="noConversion"/>
  </si>
  <si>
    <t>吴继陈</t>
    <phoneticPr fontId="1" type="noConversion"/>
  </si>
  <si>
    <t>杨明臻</t>
    <phoneticPr fontId="1" type="noConversion"/>
  </si>
  <si>
    <t>顾小祥</t>
    <phoneticPr fontId="1" type="noConversion"/>
  </si>
  <si>
    <t>陈海飞</t>
    <phoneticPr fontId="1" type="noConversion"/>
  </si>
  <si>
    <t>75</t>
    <phoneticPr fontId="1" type="noConversion"/>
  </si>
  <si>
    <t>84.4</t>
    <phoneticPr fontId="1" type="noConversion"/>
  </si>
  <si>
    <t>笔试</t>
    <phoneticPr fontId="1" type="noConversion"/>
  </si>
  <si>
    <t>适岗评价</t>
    <phoneticPr fontId="1" type="noConversion"/>
  </si>
  <si>
    <t>总分</t>
    <phoneticPr fontId="1" type="noConversion"/>
  </si>
  <si>
    <t>折算</t>
    <phoneticPr fontId="1" type="noConversion"/>
  </si>
  <si>
    <t>排名</t>
    <phoneticPr fontId="1" type="noConversion"/>
  </si>
  <si>
    <t>面试</t>
    <phoneticPr fontId="1" type="noConversion"/>
  </si>
  <si>
    <t xml:space="preserve">笔试            </t>
    <phoneticPr fontId="1" type="noConversion"/>
  </si>
  <si>
    <t>适岗评价</t>
    <phoneticPr fontId="1" type="noConversion"/>
  </si>
  <si>
    <t>拟进入考察</t>
    <phoneticPr fontId="1" type="noConversion"/>
  </si>
  <si>
    <t>总分</t>
    <phoneticPr fontId="1" type="noConversion"/>
  </si>
  <si>
    <t>*</t>
    <phoneticPr fontId="1" type="noConversion"/>
  </si>
  <si>
    <t>拟进入考察</t>
    <phoneticPr fontId="1" type="noConversion"/>
  </si>
  <si>
    <t>姓名</t>
    <phoneticPr fontId="1" type="noConversion"/>
  </si>
  <si>
    <t xml:space="preserve">笔试            </t>
    <phoneticPr fontId="1" type="noConversion"/>
  </si>
  <si>
    <t>折算</t>
    <phoneticPr fontId="1" type="noConversion"/>
  </si>
  <si>
    <t>适岗评价</t>
    <phoneticPr fontId="1" type="noConversion"/>
  </si>
  <si>
    <t>面试</t>
    <phoneticPr fontId="1" type="noConversion"/>
  </si>
  <si>
    <t>排名</t>
    <phoneticPr fontId="1" type="noConversion"/>
  </si>
  <si>
    <t>周  颖</t>
    <phoneticPr fontId="1" type="noConversion"/>
  </si>
  <si>
    <t>曹  阳</t>
    <phoneticPr fontId="1" type="noConversion"/>
  </si>
  <si>
    <t>肖  娟</t>
    <phoneticPr fontId="1" type="noConversion"/>
  </si>
  <si>
    <t>顾  进</t>
    <phoneticPr fontId="1" type="noConversion"/>
  </si>
  <si>
    <t>2020年南通市应急管理局公开遴选公务员拟进入考察人员名单    02岗位</t>
    <phoneticPr fontId="1" type="noConversion"/>
  </si>
  <si>
    <t>2020年南通市应急管理局公开遴选公务员拟进入考察人员名单     01岗位</t>
    <phoneticPr fontId="1" type="noConversion"/>
  </si>
  <si>
    <t>2020年南通市应急管理局公开遴选公务员拟进入考察人员名单           03岗位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</si>
</sst>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M3" sqref="M3"/>
    </sheetView>
  </sheetViews>
  <sheetFormatPr defaultRowHeight="13.5"/>
  <cols>
    <col min="1" max="1" width="8.625" customWidth="1"/>
    <col min="2" max="2" width="6.25" customWidth="1"/>
    <col min="3" max="3" width="8" customWidth="1"/>
    <col min="4" max="4" width="8.25" customWidth="1"/>
    <col min="5" max="5" width="7.625" customWidth="1"/>
    <col min="6" max="6" width="7.25" style="12" customWidth="1"/>
    <col min="7" max="7" width="8.25" customWidth="1"/>
    <col min="9" max="9" width="6.125" customWidth="1"/>
    <col min="10" max="10" width="12.375" customWidth="1"/>
  </cols>
  <sheetData>
    <row r="1" spans="1:10" ht="52.5" customHeight="1">
      <c r="A1" s="15" t="s">
        <v>59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4.5" customHeight="1">
      <c r="A2" s="1" t="s">
        <v>19</v>
      </c>
      <c r="B2" s="3" t="s">
        <v>36</v>
      </c>
      <c r="C2" s="3" t="s">
        <v>39</v>
      </c>
      <c r="D2" s="3" t="s">
        <v>37</v>
      </c>
      <c r="E2" s="3" t="s">
        <v>39</v>
      </c>
      <c r="F2" s="5" t="s">
        <v>41</v>
      </c>
      <c r="G2" s="3" t="s">
        <v>39</v>
      </c>
      <c r="H2" s="1" t="s">
        <v>45</v>
      </c>
      <c r="I2" s="3" t="s">
        <v>40</v>
      </c>
      <c r="J2" s="3" t="s">
        <v>44</v>
      </c>
    </row>
    <row r="3" spans="1:10" ht="30" customHeight="1">
      <c r="A3" s="4" t="s">
        <v>20</v>
      </c>
      <c r="B3" s="6">
        <v>81</v>
      </c>
      <c r="C3" s="6">
        <f t="shared" ref="C3:C11" si="0">B3*0.3</f>
        <v>24.3</v>
      </c>
      <c r="D3" s="6">
        <v>82.8</v>
      </c>
      <c r="E3" s="6">
        <f t="shared" ref="E3:E11" si="1">D3*0.3</f>
        <v>24.84</v>
      </c>
      <c r="F3" s="5">
        <v>77.8</v>
      </c>
      <c r="G3" s="7">
        <f t="shared" ref="G3:G11" si="2">F3*0.4</f>
        <v>31.12</v>
      </c>
      <c r="H3" s="7">
        <f t="shared" ref="H3:H11" si="3">C3+E3+G3</f>
        <v>80.260000000000005</v>
      </c>
      <c r="I3" s="7">
        <v>1</v>
      </c>
      <c r="J3" s="7" t="s">
        <v>46</v>
      </c>
    </row>
    <row r="4" spans="1:10" ht="30" customHeight="1">
      <c r="A4" s="2" t="s">
        <v>23</v>
      </c>
      <c r="B4" s="7">
        <v>74</v>
      </c>
      <c r="C4" s="6">
        <f t="shared" si="0"/>
        <v>22.2</v>
      </c>
      <c r="D4" s="7">
        <v>80.599999999999994</v>
      </c>
      <c r="E4" s="6">
        <f t="shared" si="1"/>
        <v>24.179999999999996</v>
      </c>
      <c r="F4" s="5">
        <v>80</v>
      </c>
      <c r="G4" s="7">
        <f t="shared" si="2"/>
        <v>32</v>
      </c>
      <c r="H4" s="7">
        <f t="shared" si="3"/>
        <v>78.38</v>
      </c>
      <c r="I4" s="7">
        <v>2</v>
      </c>
      <c r="J4" s="7" t="s">
        <v>46</v>
      </c>
    </row>
    <row r="5" spans="1:10" ht="30" customHeight="1">
      <c r="A5" s="2" t="s">
        <v>22</v>
      </c>
      <c r="B5" s="8" t="s">
        <v>34</v>
      </c>
      <c r="C5" s="6">
        <f t="shared" si="0"/>
        <v>22.5</v>
      </c>
      <c r="D5" s="8" t="s">
        <v>35</v>
      </c>
      <c r="E5" s="6">
        <f t="shared" si="1"/>
        <v>25.32</v>
      </c>
      <c r="F5" s="5">
        <v>73.8</v>
      </c>
      <c r="G5" s="7">
        <f t="shared" si="2"/>
        <v>29.52</v>
      </c>
      <c r="H5" s="7">
        <f t="shared" si="3"/>
        <v>77.34</v>
      </c>
      <c r="I5" s="7">
        <v>3</v>
      </c>
      <c r="J5" s="7" t="s">
        <v>46</v>
      </c>
    </row>
    <row r="6" spans="1:10" ht="30" customHeight="1">
      <c r="A6" s="2" t="s">
        <v>24</v>
      </c>
      <c r="B6" s="7">
        <v>68</v>
      </c>
      <c r="C6" s="6">
        <f t="shared" si="0"/>
        <v>20.399999999999999</v>
      </c>
      <c r="D6" s="7">
        <v>82.2</v>
      </c>
      <c r="E6" s="6">
        <f t="shared" si="1"/>
        <v>24.66</v>
      </c>
      <c r="F6" s="5">
        <v>73.400000000000006</v>
      </c>
      <c r="G6" s="7">
        <f t="shared" si="2"/>
        <v>29.360000000000003</v>
      </c>
      <c r="H6" s="7">
        <f t="shared" si="3"/>
        <v>74.42</v>
      </c>
      <c r="I6" s="7">
        <v>4</v>
      </c>
      <c r="J6" s="7" t="s">
        <v>46</v>
      </c>
    </row>
    <row r="7" spans="1:10" ht="30" customHeight="1">
      <c r="A7" s="2" t="s">
        <v>56</v>
      </c>
      <c r="B7" s="7">
        <v>64.5</v>
      </c>
      <c r="C7" s="6">
        <f t="shared" si="0"/>
        <v>19.349999999999998</v>
      </c>
      <c r="D7" s="7">
        <v>83.8</v>
      </c>
      <c r="E7" s="6">
        <f t="shared" si="1"/>
        <v>25.139999999999997</v>
      </c>
      <c r="F7" s="5">
        <v>73.599999999999994</v>
      </c>
      <c r="G7" s="7">
        <f t="shared" si="2"/>
        <v>29.439999999999998</v>
      </c>
      <c r="H7" s="7">
        <f t="shared" si="3"/>
        <v>73.929999999999993</v>
      </c>
      <c r="I7" s="7">
        <v>5</v>
      </c>
      <c r="J7" s="7" t="s">
        <v>46</v>
      </c>
    </row>
    <row r="8" spans="1:10" ht="30" customHeight="1">
      <c r="A8" s="2" t="s">
        <v>25</v>
      </c>
      <c r="B8" s="7">
        <v>70</v>
      </c>
      <c r="C8" s="6">
        <f t="shared" si="0"/>
        <v>21</v>
      </c>
      <c r="D8" s="7">
        <v>79.599999999999994</v>
      </c>
      <c r="E8" s="6">
        <f t="shared" si="1"/>
        <v>23.88</v>
      </c>
      <c r="F8" s="5">
        <v>72.5</v>
      </c>
      <c r="G8" s="7">
        <f t="shared" si="2"/>
        <v>29</v>
      </c>
      <c r="H8" s="7">
        <f t="shared" si="3"/>
        <v>73.88</v>
      </c>
      <c r="I8" s="7">
        <v>6</v>
      </c>
      <c r="J8" s="7" t="s">
        <v>46</v>
      </c>
    </row>
    <row r="9" spans="1:10" ht="30" customHeight="1">
      <c r="A9" s="2" t="s">
        <v>26</v>
      </c>
      <c r="B9" s="7">
        <v>68</v>
      </c>
      <c r="C9" s="6">
        <f t="shared" si="0"/>
        <v>20.399999999999999</v>
      </c>
      <c r="D9" s="7">
        <v>79.599999999999994</v>
      </c>
      <c r="E9" s="6">
        <f t="shared" si="1"/>
        <v>23.88</v>
      </c>
      <c r="F9" s="5">
        <v>73.400000000000006</v>
      </c>
      <c r="G9" s="7">
        <f t="shared" si="2"/>
        <v>29.360000000000003</v>
      </c>
      <c r="H9" s="7">
        <f t="shared" si="3"/>
        <v>73.64</v>
      </c>
      <c r="I9" s="7">
        <v>7</v>
      </c>
      <c r="J9" s="13"/>
    </row>
    <row r="10" spans="1:10" ht="30" customHeight="1">
      <c r="A10" s="2" t="s">
        <v>21</v>
      </c>
      <c r="B10" s="7">
        <v>78</v>
      </c>
      <c r="C10" s="6">
        <f t="shared" si="0"/>
        <v>23.4</v>
      </c>
      <c r="D10" s="7">
        <v>83.4</v>
      </c>
      <c r="E10" s="6">
        <f t="shared" si="1"/>
        <v>25.02</v>
      </c>
      <c r="F10" s="5">
        <v>62</v>
      </c>
      <c r="G10" s="7">
        <f t="shared" si="2"/>
        <v>24.8</v>
      </c>
      <c r="H10" s="7">
        <f t="shared" si="3"/>
        <v>73.22</v>
      </c>
      <c r="I10" s="7">
        <v>8</v>
      </c>
      <c r="J10" s="13"/>
    </row>
    <row r="11" spans="1:10" ht="30" customHeight="1">
      <c r="A11" s="2" t="s">
        <v>57</v>
      </c>
      <c r="B11" s="7">
        <v>79</v>
      </c>
      <c r="C11" s="6">
        <f t="shared" si="0"/>
        <v>23.7</v>
      </c>
      <c r="D11" s="7">
        <v>67.2</v>
      </c>
      <c r="E11" s="6">
        <f t="shared" si="1"/>
        <v>20.16</v>
      </c>
      <c r="F11" s="5">
        <v>72.2</v>
      </c>
      <c r="G11" s="7">
        <f t="shared" si="2"/>
        <v>28.880000000000003</v>
      </c>
      <c r="H11" s="7">
        <f t="shared" si="3"/>
        <v>72.740000000000009</v>
      </c>
      <c r="I11" s="7">
        <v>9</v>
      </c>
      <c r="J11" s="13"/>
    </row>
  </sheetData>
  <sortState ref="A3:I11">
    <sortCondition descending="1" ref="H2"/>
  </sortState>
  <mergeCells count="1">
    <mergeCell ref="A1:J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O5" sqref="O5"/>
    </sheetView>
  </sheetViews>
  <sheetFormatPr defaultRowHeight="13.5"/>
  <cols>
    <col min="1" max="1" width="8" customWidth="1"/>
    <col min="2" max="2" width="7.5" customWidth="1"/>
    <col min="3" max="3" width="8.25" customWidth="1"/>
    <col min="4" max="4" width="8.75" customWidth="1"/>
    <col min="5" max="5" width="8" customWidth="1"/>
    <col min="6" max="6" width="7.5" customWidth="1"/>
    <col min="7" max="7" width="8.375" customWidth="1"/>
    <col min="8" max="8" width="8.5" customWidth="1"/>
    <col min="9" max="9" width="6.625" customWidth="1"/>
    <col min="10" max="10" width="11.25" customWidth="1"/>
  </cols>
  <sheetData>
    <row r="1" spans="1:10" ht="55.5" customHeight="1">
      <c r="A1" s="15" t="s">
        <v>58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5.1" customHeight="1">
      <c r="A2" s="1" t="s">
        <v>48</v>
      </c>
      <c r="B2" s="9" t="s">
        <v>49</v>
      </c>
      <c r="C2" s="9" t="s">
        <v>50</v>
      </c>
      <c r="D2" s="9" t="s">
        <v>51</v>
      </c>
      <c r="E2" s="9" t="s">
        <v>50</v>
      </c>
      <c r="F2" s="2" t="s">
        <v>52</v>
      </c>
      <c r="G2" s="9" t="s">
        <v>50</v>
      </c>
      <c r="H2" s="2" t="s">
        <v>45</v>
      </c>
      <c r="I2" s="2" t="s">
        <v>53</v>
      </c>
      <c r="J2" s="2" t="s">
        <v>44</v>
      </c>
    </row>
    <row r="3" spans="1:10" ht="35.1" customHeight="1">
      <c r="A3" s="2" t="s">
        <v>29</v>
      </c>
      <c r="B3" s="7">
        <v>73.5</v>
      </c>
      <c r="C3" s="7">
        <f t="shared" ref="C3:C11" si="0">B3*0.3</f>
        <v>22.05</v>
      </c>
      <c r="D3" s="7">
        <v>81.599999999999994</v>
      </c>
      <c r="E3" s="7">
        <f t="shared" ref="E3:E11" si="1">D3*0.3</f>
        <v>24.479999999999997</v>
      </c>
      <c r="F3" s="5">
        <v>80.400000000000006</v>
      </c>
      <c r="G3" s="7">
        <f t="shared" ref="G3:G10" si="2">F3*0.4</f>
        <v>32.160000000000004</v>
      </c>
      <c r="H3" s="7">
        <f t="shared" ref="H3:H11" si="3">C3+E3+G3</f>
        <v>78.69</v>
      </c>
      <c r="I3" s="7">
        <v>1</v>
      </c>
      <c r="J3" s="7" t="s">
        <v>46</v>
      </c>
    </row>
    <row r="4" spans="1:10" ht="35.1" customHeight="1">
      <c r="A4" s="2" t="s">
        <v>28</v>
      </c>
      <c r="B4" s="7">
        <v>71</v>
      </c>
      <c r="C4" s="7">
        <f t="shared" si="0"/>
        <v>21.3</v>
      </c>
      <c r="D4" s="7">
        <v>84.4</v>
      </c>
      <c r="E4" s="7">
        <f t="shared" si="1"/>
        <v>25.32</v>
      </c>
      <c r="F4" s="5">
        <v>72.400000000000006</v>
      </c>
      <c r="G4" s="7">
        <f t="shared" si="2"/>
        <v>28.960000000000004</v>
      </c>
      <c r="H4" s="7">
        <f t="shared" si="3"/>
        <v>75.580000000000013</v>
      </c>
      <c r="I4" s="7">
        <v>2</v>
      </c>
      <c r="J4" s="7" t="s">
        <v>46</v>
      </c>
    </row>
    <row r="5" spans="1:10" ht="35.1" customHeight="1">
      <c r="A5" s="2" t="s">
        <v>54</v>
      </c>
      <c r="B5" s="7">
        <v>68.5</v>
      </c>
      <c r="C5" s="7">
        <f t="shared" si="0"/>
        <v>20.55</v>
      </c>
      <c r="D5" s="7">
        <v>79.2</v>
      </c>
      <c r="E5" s="7">
        <f t="shared" si="1"/>
        <v>23.76</v>
      </c>
      <c r="F5" s="5">
        <v>77.599999999999994</v>
      </c>
      <c r="G5" s="7">
        <f t="shared" si="2"/>
        <v>31.04</v>
      </c>
      <c r="H5" s="7">
        <f t="shared" si="3"/>
        <v>75.349999999999994</v>
      </c>
      <c r="I5" s="7">
        <v>3</v>
      </c>
      <c r="J5" s="7" t="s">
        <v>46</v>
      </c>
    </row>
    <row r="6" spans="1:10" ht="35.1" customHeight="1">
      <c r="A6" s="2" t="s">
        <v>32</v>
      </c>
      <c r="B6" s="7">
        <v>73.5</v>
      </c>
      <c r="C6" s="7">
        <f t="shared" si="0"/>
        <v>22.05</v>
      </c>
      <c r="D6" s="7">
        <v>74.8</v>
      </c>
      <c r="E6" s="7">
        <f t="shared" si="1"/>
        <v>22.439999999999998</v>
      </c>
      <c r="F6" s="5">
        <v>73.599999999999994</v>
      </c>
      <c r="G6" s="7">
        <f t="shared" si="2"/>
        <v>29.439999999999998</v>
      </c>
      <c r="H6" s="7">
        <f t="shared" si="3"/>
        <v>73.929999999999993</v>
      </c>
      <c r="I6" s="7">
        <v>4</v>
      </c>
      <c r="J6" s="7" t="s">
        <v>46</v>
      </c>
    </row>
    <row r="7" spans="1:10" ht="35.1" customHeight="1">
      <c r="A7" s="2" t="s">
        <v>27</v>
      </c>
      <c r="B7" s="7">
        <v>78</v>
      </c>
      <c r="C7" s="7">
        <f t="shared" si="0"/>
        <v>23.4</v>
      </c>
      <c r="D7" s="7">
        <v>80</v>
      </c>
      <c r="E7" s="7">
        <f t="shared" si="1"/>
        <v>24</v>
      </c>
      <c r="F7" s="5">
        <v>66</v>
      </c>
      <c r="G7" s="7">
        <f t="shared" si="2"/>
        <v>26.400000000000002</v>
      </c>
      <c r="H7" s="7">
        <f t="shared" si="3"/>
        <v>73.8</v>
      </c>
      <c r="I7" s="7">
        <v>5</v>
      </c>
      <c r="J7" s="7" t="s">
        <v>46</v>
      </c>
    </row>
    <row r="8" spans="1:10" ht="35.1" customHeight="1">
      <c r="A8" s="2" t="s">
        <v>33</v>
      </c>
      <c r="B8" s="7">
        <v>65</v>
      </c>
      <c r="C8" s="7">
        <f t="shared" si="0"/>
        <v>19.5</v>
      </c>
      <c r="D8" s="7">
        <v>83</v>
      </c>
      <c r="E8" s="7">
        <f t="shared" si="1"/>
        <v>24.9</v>
      </c>
      <c r="F8" s="5">
        <v>73.2</v>
      </c>
      <c r="G8" s="7">
        <f t="shared" si="2"/>
        <v>29.28</v>
      </c>
      <c r="H8" s="7">
        <f t="shared" si="3"/>
        <v>73.680000000000007</v>
      </c>
      <c r="I8" s="7">
        <v>6</v>
      </c>
      <c r="J8" s="7" t="s">
        <v>46</v>
      </c>
    </row>
    <row r="9" spans="1:10" ht="35.1" customHeight="1">
      <c r="A9" s="2" t="s">
        <v>31</v>
      </c>
      <c r="B9" s="7">
        <v>71.5</v>
      </c>
      <c r="C9" s="7">
        <f t="shared" si="0"/>
        <v>21.45</v>
      </c>
      <c r="D9" s="7">
        <v>77.400000000000006</v>
      </c>
      <c r="E9" s="7">
        <f t="shared" si="1"/>
        <v>23.220000000000002</v>
      </c>
      <c r="F9" s="5">
        <v>72</v>
      </c>
      <c r="G9" s="7">
        <f t="shared" si="2"/>
        <v>28.8</v>
      </c>
      <c r="H9" s="7">
        <f t="shared" si="3"/>
        <v>73.47</v>
      </c>
      <c r="I9" s="7">
        <v>7</v>
      </c>
      <c r="J9" s="13"/>
    </row>
    <row r="10" spans="1:10" ht="35.1" customHeight="1">
      <c r="A10" s="2" t="s">
        <v>55</v>
      </c>
      <c r="B10" s="7">
        <v>73.5</v>
      </c>
      <c r="C10" s="7">
        <f t="shared" si="0"/>
        <v>22.05</v>
      </c>
      <c r="D10" s="7">
        <v>76.400000000000006</v>
      </c>
      <c r="E10" s="7">
        <f t="shared" si="1"/>
        <v>22.92</v>
      </c>
      <c r="F10" s="5">
        <v>70.400000000000006</v>
      </c>
      <c r="G10" s="7">
        <f t="shared" si="2"/>
        <v>28.160000000000004</v>
      </c>
      <c r="H10" s="7">
        <f t="shared" si="3"/>
        <v>73.13</v>
      </c>
      <c r="I10" s="7">
        <v>8</v>
      </c>
      <c r="J10" s="13"/>
    </row>
    <row r="11" spans="1:10" ht="35.1" customHeight="1">
      <c r="A11" s="2" t="s">
        <v>30</v>
      </c>
      <c r="B11" s="7">
        <v>71</v>
      </c>
      <c r="C11" s="7">
        <f t="shared" si="0"/>
        <v>21.3</v>
      </c>
      <c r="D11" s="7">
        <v>81.599999999999994</v>
      </c>
      <c r="E11" s="7">
        <f t="shared" si="1"/>
        <v>24.479999999999997</v>
      </c>
      <c r="F11" s="5"/>
      <c r="G11" s="7"/>
      <c r="H11" s="7">
        <f t="shared" si="3"/>
        <v>45.78</v>
      </c>
      <c r="I11" s="7">
        <v>9</v>
      </c>
      <c r="J11" s="13"/>
    </row>
  </sheetData>
  <sortState ref="A3:I11">
    <sortCondition descending="1" ref="H2"/>
  </sortState>
  <mergeCells count="1">
    <mergeCell ref="A1:J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2" sqref="O2"/>
    </sheetView>
  </sheetViews>
  <sheetFormatPr defaultRowHeight="13.5"/>
  <cols>
    <col min="1" max="1" width="8.125" customWidth="1"/>
    <col min="2" max="2" width="7.25" customWidth="1"/>
    <col min="3" max="3" width="7.625" customWidth="1"/>
    <col min="4" max="4" width="9.125" customWidth="1"/>
    <col min="5" max="5" width="7.625" customWidth="1"/>
    <col min="6" max="6" width="7.5" style="12" customWidth="1"/>
    <col min="9" max="9" width="6.875" customWidth="1"/>
    <col min="10" max="10" width="11.375" customWidth="1"/>
  </cols>
  <sheetData>
    <row r="1" spans="1:10" ht="57" customHeight="1">
      <c r="A1" s="15" t="s">
        <v>60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4" customFormat="1" ht="35.1" customHeight="1">
      <c r="A2" s="1" t="s">
        <v>0</v>
      </c>
      <c r="B2" s="10" t="s">
        <v>42</v>
      </c>
      <c r="C2" s="10" t="s">
        <v>39</v>
      </c>
      <c r="D2" s="10" t="s">
        <v>43</v>
      </c>
      <c r="E2" s="10" t="s">
        <v>39</v>
      </c>
      <c r="F2" s="5" t="s">
        <v>41</v>
      </c>
      <c r="G2" s="10" t="s">
        <v>39</v>
      </c>
      <c r="H2" s="7" t="s">
        <v>38</v>
      </c>
      <c r="I2" s="7" t="s">
        <v>40</v>
      </c>
      <c r="J2" s="7" t="s">
        <v>47</v>
      </c>
    </row>
    <row r="3" spans="1:10" ht="35.1" customHeight="1">
      <c r="A3" s="2" t="s">
        <v>1</v>
      </c>
      <c r="B3" s="7">
        <v>76</v>
      </c>
      <c r="C3" s="7">
        <f t="shared" ref="C3:C20" si="0">B3*0.3</f>
        <v>22.8</v>
      </c>
      <c r="D3" s="7">
        <v>84.8</v>
      </c>
      <c r="E3" s="7">
        <f t="shared" ref="E3:E20" si="1">D3*0.3</f>
        <v>25.439999999999998</v>
      </c>
      <c r="F3" s="5">
        <v>84</v>
      </c>
      <c r="G3" s="7">
        <f t="shared" ref="G3:G19" si="2">F3*0.4</f>
        <v>33.6</v>
      </c>
      <c r="H3" s="7">
        <f t="shared" ref="H3:H20" si="3">G3+E3+C3</f>
        <v>81.84</v>
      </c>
      <c r="I3" s="7">
        <v>1</v>
      </c>
      <c r="J3" s="7" t="s">
        <v>46</v>
      </c>
    </row>
    <row r="4" spans="1:10" ht="35.1" customHeight="1">
      <c r="A4" s="2" t="s">
        <v>2</v>
      </c>
      <c r="B4" s="7">
        <v>71</v>
      </c>
      <c r="C4" s="7">
        <f t="shared" si="0"/>
        <v>21.3</v>
      </c>
      <c r="D4" s="7">
        <v>80</v>
      </c>
      <c r="E4" s="7">
        <f t="shared" si="1"/>
        <v>24</v>
      </c>
      <c r="F4" s="5">
        <v>80</v>
      </c>
      <c r="G4" s="7">
        <f t="shared" si="2"/>
        <v>32</v>
      </c>
      <c r="H4" s="7">
        <f t="shared" si="3"/>
        <v>77.3</v>
      </c>
      <c r="I4" s="7">
        <v>2</v>
      </c>
      <c r="J4" s="7" t="s">
        <v>46</v>
      </c>
    </row>
    <row r="5" spans="1:10" ht="35.1" customHeight="1">
      <c r="A5" s="2" t="s">
        <v>6</v>
      </c>
      <c r="B5" s="7">
        <v>62.5</v>
      </c>
      <c r="C5" s="7">
        <f t="shared" si="0"/>
        <v>18.75</v>
      </c>
      <c r="D5" s="7">
        <v>82</v>
      </c>
      <c r="E5" s="7">
        <f t="shared" si="1"/>
        <v>24.599999999999998</v>
      </c>
      <c r="F5" s="5">
        <v>79.400000000000006</v>
      </c>
      <c r="G5" s="7">
        <f t="shared" si="2"/>
        <v>31.760000000000005</v>
      </c>
      <c r="H5" s="7">
        <f t="shared" si="3"/>
        <v>75.11</v>
      </c>
      <c r="I5" s="7">
        <v>3</v>
      </c>
      <c r="J5" s="7" t="s">
        <v>46</v>
      </c>
    </row>
    <row r="6" spans="1:10" ht="35.1" customHeight="1">
      <c r="A6" s="2" t="s">
        <v>4</v>
      </c>
      <c r="B6" s="7">
        <v>69</v>
      </c>
      <c r="C6" s="7">
        <f t="shared" si="0"/>
        <v>20.7</v>
      </c>
      <c r="D6" s="7">
        <v>78.2</v>
      </c>
      <c r="E6" s="7">
        <f t="shared" si="1"/>
        <v>23.46</v>
      </c>
      <c r="F6" s="5">
        <v>75.599999999999994</v>
      </c>
      <c r="G6" s="7">
        <f t="shared" si="2"/>
        <v>30.24</v>
      </c>
      <c r="H6" s="7">
        <f t="shared" si="3"/>
        <v>74.400000000000006</v>
      </c>
      <c r="I6" s="7">
        <v>4</v>
      </c>
      <c r="J6" s="7" t="s">
        <v>46</v>
      </c>
    </row>
    <row r="7" spans="1:10" ht="35.1" customHeight="1">
      <c r="A7" s="4" t="s">
        <v>3</v>
      </c>
      <c r="B7" s="6">
        <v>73</v>
      </c>
      <c r="C7" s="7">
        <f t="shared" si="0"/>
        <v>21.9</v>
      </c>
      <c r="D7" s="6">
        <v>77.2</v>
      </c>
      <c r="E7" s="7">
        <f t="shared" si="1"/>
        <v>23.16</v>
      </c>
      <c r="F7" s="5">
        <v>71.8</v>
      </c>
      <c r="G7" s="7">
        <f t="shared" si="2"/>
        <v>28.72</v>
      </c>
      <c r="H7" s="7">
        <f t="shared" si="3"/>
        <v>73.78</v>
      </c>
      <c r="I7" s="7">
        <v>5</v>
      </c>
      <c r="J7" s="7" t="s">
        <v>46</v>
      </c>
    </row>
    <row r="8" spans="1:10" ht="35.1" customHeight="1">
      <c r="A8" s="2" t="s">
        <v>12</v>
      </c>
      <c r="B8" s="7">
        <v>72.5</v>
      </c>
      <c r="C8" s="7">
        <f t="shared" si="0"/>
        <v>21.75</v>
      </c>
      <c r="D8" s="7">
        <v>68.400000000000006</v>
      </c>
      <c r="E8" s="7">
        <f t="shared" si="1"/>
        <v>20.52</v>
      </c>
      <c r="F8" s="5">
        <v>78</v>
      </c>
      <c r="G8" s="7">
        <f t="shared" si="2"/>
        <v>31.200000000000003</v>
      </c>
      <c r="H8" s="7">
        <f t="shared" si="3"/>
        <v>73.47</v>
      </c>
      <c r="I8" s="7">
        <v>6</v>
      </c>
      <c r="J8" s="7" t="s">
        <v>46</v>
      </c>
    </row>
    <row r="9" spans="1:10" ht="35.1" customHeight="1">
      <c r="A9" s="2" t="s">
        <v>15</v>
      </c>
      <c r="B9" s="7">
        <v>55</v>
      </c>
      <c r="C9" s="7">
        <f t="shared" si="0"/>
        <v>16.5</v>
      </c>
      <c r="D9" s="7">
        <v>83.4</v>
      </c>
      <c r="E9" s="7">
        <f t="shared" si="1"/>
        <v>25.02</v>
      </c>
      <c r="F9" s="5">
        <v>79</v>
      </c>
      <c r="G9" s="7">
        <f t="shared" si="2"/>
        <v>31.6</v>
      </c>
      <c r="H9" s="7">
        <f t="shared" si="3"/>
        <v>73.12</v>
      </c>
      <c r="I9" s="7">
        <v>7</v>
      </c>
      <c r="J9" s="7" t="s">
        <v>46</v>
      </c>
    </row>
    <row r="10" spans="1:10" ht="35.1" customHeight="1">
      <c r="A10" s="2" t="s">
        <v>7</v>
      </c>
      <c r="B10" s="7">
        <v>61</v>
      </c>
      <c r="C10" s="7">
        <f t="shared" si="0"/>
        <v>18.3</v>
      </c>
      <c r="D10" s="7">
        <v>82.8</v>
      </c>
      <c r="E10" s="7">
        <f t="shared" si="1"/>
        <v>24.84</v>
      </c>
      <c r="F10" s="5">
        <v>71</v>
      </c>
      <c r="G10" s="7">
        <f t="shared" si="2"/>
        <v>28.400000000000002</v>
      </c>
      <c r="H10" s="7">
        <f t="shared" si="3"/>
        <v>71.540000000000006</v>
      </c>
      <c r="I10" s="7">
        <v>8</v>
      </c>
      <c r="J10" s="7" t="s">
        <v>46</v>
      </c>
    </row>
    <row r="11" spans="1:10" ht="35.1" customHeight="1">
      <c r="A11" s="4" t="s">
        <v>10</v>
      </c>
      <c r="B11" s="6">
        <v>65.5</v>
      </c>
      <c r="C11" s="7">
        <f t="shared" si="0"/>
        <v>19.649999999999999</v>
      </c>
      <c r="D11" s="6">
        <v>76.599999999999994</v>
      </c>
      <c r="E11" s="7">
        <f t="shared" si="1"/>
        <v>22.979999999999997</v>
      </c>
      <c r="F11" s="5">
        <v>72</v>
      </c>
      <c r="G11" s="7">
        <f t="shared" si="2"/>
        <v>28.8</v>
      </c>
      <c r="H11" s="7">
        <f t="shared" si="3"/>
        <v>71.430000000000007</v>
      </c>
      <c r="I11" s="7">
        <v>9</v>
      </c>
      <c r="J11" s="7" t="s">
        <v>46</v>
      </c>
    </row>
    <row r="12" spans="1:10" ht="35.1" customHeight="1">
      <c r="A12" s="4" t="s">
        <v>14</v>
      </c>
      <c r="B12" s="6">
        <v>65</v>
      </c>
      <c r="C12" s="7">
        <f t="shared" si="0"/>
        <v>19.5</v>
      </c>
      <c r="D12" s="6">
        <v>75.400000000000006</v>
      </c>
      <c r="E12" s="7">
        <f t="shared" si="1"/>
        <v>22.62</v>
      </c>
      <c r="F12" s="5">
        <v>72</v>
      </c>
      <c r="G12" s="7">
        <f t="shared" si="2"/>
        <v>28.8</v>
      </c>
      <c r="H12" s="7">
        <f t="shared" si="3"/>
        <v>70.92</v>
      </c>
      <c r="I12" s="7">
        <v>10</v>
      </c>
      <c r="J12" s="7" t="s">
        <v>46</v>
      </c>
    </row>
    <row r="13" spans="1:10" ht="35.1" customHeight="1">
      <c r="A13" s="4" t="s">
        <v>16</v>
      </c>
      <c r="B13" s="6">
        <v>65</v>
      </c>
      <c r="C13" s="7">
        <f t="shared" si="0"/>
        <v>19.5</v>
      </c>
      <c r="D13" s="6">
        <v>72.8</v>
      </c>
      <c r="E13" s="7">
        <f t="shared" si="1"/>
        <v>21.84</v>
      </c>
      <c r="F13" s="5">
        <v>72.8</v>
      </c>
      <c r="G13" s="7">
        <f t="shared" si="2"/>
        <v>29.12</v>
      </c>
      <c r="H13" s="7">
        <f t="shared" si="3"/>
        <v>70.460000000000008</v>
      </c>
      <c r="I13" s="7">
        <v>11</v>
      </c>
      <c r="J13" s="7" t="s">
        <v>46</v>
      </c>
    </row>
    <row r="14" spans="1:10" ht="35.1" customHeight="1">
      <c r="A14" s="2" t="s">
        <v>13</v>
      </c>
      <c r="B14" s="7">
        <v>61</v>
      </c>
      <c r="C14" s="7">
        <f t="shared" si="0"/>
        <v>18.3</v>
      </c>
      <c r="D14" s="7">
        <v>79.400000000000006</v>
      </c>
      <c r="E14" s="7">
        <f t="shared" si="1"/>
        <v>23.82</v>
      </c>
      <c r="F14" s="5">
        <v>70.400000000000006</v>
      </c>
      <c r="G14" s="7">
        <f t="shared" si="2"/>
        <v>28.160000000000004</v>
      </c>
      <c r="H14" s="7">
        <f t="shared" si="3"/>
        <v>70.28</v>
      </c>
      <c r="I14" s="7">
        <v>12</v>
      </c>
      <c r="J14" s="7" t="s">
        <v>46</v>
      </c>
    </row>
    <row r="15" spans="1:10" ht="35.1" customHeight="1">
      <c r="A15" s="2" t="s">
        <v>8</v>
      </c>
      <c r="B15" s="7">
        <v>64</v>
      </c>
      <c r="C15" s="7">
        <f t="shared" si="0"/>
        <v>19.2</v>
      </c>
      <c r="D15" s="7">
        <v>79.599999999999994</v>
      </c>
      <c r="E15" s="7">
        <f t="shared" si="1"/>
        <v>23.88</v>
      </c>
      <c r="F15" s="5">
        <v>67.599999999999994</v>
      </c>
      <c r="G15" s="7">
        <f t="shared" si="2"/>
        <v>27.04</v>
      </c>
      <c r="H15" s="7">
        <f t="shared" si="3"/>
        <v>70.12</v>
      </c>
      <c r="I15" s="7">
        <v>13</v>
      </c>
      <c r="J15" s="13"/>
    </row>
    <row r="16" spans="1:10" ht="35.1" customHeight="1">
      <c r="A16" s="2" t="s">
        <v>5</v>
      </c>
      <c r="B16" s="7">
        <v>64</v>
      </c>
      <c r="C16" s="7">
        <f t="shared" si="0"/>
        <v>19.2</v>
      </c>
      <c r="D16" s="7">
        <v>81.599999999999994</v>
      </c>
      <c r="E16" s="7">
        <f t="shared" si="1"/>
        <v>24.479999999999997</v>
      </c>
      <c r="F16" s="5">
        <v>65.2</v>
      </c>
      <c r="G16" s="7">
        <f t="shared" si="2"/>
        <v>26.080000000000002</v>
      </c>
      <c r="H16" s="7">
        <f t="shared" si="3"/>
        <v>69.760000000000005</v>
      </c>
      <c r="I16" s="7">
        <v>14</v>
      </c>
      <c r="J16" s="13"/>
    </row>
    <row r="17" spans="1:10" ht="35.1" customHeight="1">
      <c r="A17" s="2" t="s">
        <v>11</v>
      </c>
      <c r="B17" s="7">
        <v>68</v>
      </c>
      <c r="C17" s="7">
        <f t="shared" si="0"/>
        <v>20.399999999999999</v>
      </c>
      <c r="D17" s="7">
        <v>73</v>
      </c>
      <c r="E17" s="7">
        <f t="shared" si="1"/>
        <v>21.9</v>
      </c>
      <c r="F17" s="5">
        <v>68.400000000000006</v>
      </c>
      <c r="G17" s="7">
        <f t="shared" si="2"/>
        <v>27.360000000000003</v>
      </c>
      <c r="H17" s="7">
        <f t="shared" si="3"/>
        <v>69.66</v>
      </c>
      <c r="I17" s="7">
        <v>15</v>
      </c>
      <c r="J17" s="13"/>
    </row>
    <row r="18" spans="1:10" ht="35.1" customHeight="1">
      <c r="A18" s="2" t="s">
        <v>18</v>
      </c>
      <c r="B18" s="7">
        <v>61.5</v>
      </c>
      <c r="C18" s="7">
        <f t="shared" si="0"/>
        <v>18.45</v>
      </c>
      <c r="D18" s="7">
        <v>74</v>
      </c>
      <c r="E18" s="7">
        <f t="shared" si="1"/>
        <v>22.2</v>
      </c>
      <c r="F18" s="5">
        <v>68.400000000000006</v>
      </c>
      <c r="G18" s="7">
        <f t="shared" si="2"/>
        <v>27.360000000000003</v>
      </c>
      <c r="H18" s="7">
        <f t="shared" si="3"/>
        <v>68.010000000000005</v>
      </c>
      <c r="I18" s="7">
        <v>16</v>
      </c>
      <c r="J18" s="13"/>
    </row>
    <row r="19" spans="1:10" ht="35.1" customHeight="1">
      <c r="A19" s="2" t="s">
        <v>9</v>
      </c>
      <c r="B19" s="7">
        <v>63</v>
      </c>
      <c r="C19" s="7">
        <f t="shared" si="0"/>
        <v>18.899999999999999</v>
      </c>
      <c r="D19" s="7">
        <v>80.400000000000006</v>
      </c>
      <c r="E19" s="7">
        <f t="shared" si="1"/>
        <v>24.12</v>
      </c>
      <c r="F19" s="5">
        <v>61.8</v>
      </c>
      <c r="G19" s="7">
        <f t="shared" si="2"/>
        <v>24.72</v>
      </c>
      <c r="H19" s="7">
        <f t="shared" si="3"/>
        <v>67.740000000000009</v>
      </c>
      <c r="I19" s="7">
        <v>17</v>
      </c>
      <c r="J19" s="13"/>
    </row>
    <row r="20" spans="1:10" ht="35.1" customHeight="1">
      <c r="A20" s="5" t="s">
        <v>17</v>
      </c>
      <c r="B20" s="11">
        <v>62.5</v>
      </c>
      <c r="C20" s="7">
        <f t="shared" si="0"/>
        <v>18.75</v>
      </c>
      <c r="D20" s="11">
        <v>73.400000000000006</v>
      </c>
      <c r="E20" s="7">
        <f t="shared" si="1"/>
        <v>22.02</v>
      </c>
      <c r="F20" s="5"/>
      <c r="G20" s="7"/>
      <c r="H20" s="7">
        <f t="shared" si="3"/>
        <v>40.769999999999996</v>
      </c>
      <c r="I20" s="7">
        <v>18</v>
      </c>
      <c r="J20" s="13"/>
    </row>
  </sheetData>
  <sortState ref="A3:I20">
    <sortCondition descending="1" ref="H2"/>
  </sortState>
  <mergeCells count="1">
    <mergeCell ref="A1:J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01岗位</vt:lpstr>
      <vt:lpstr>02岗位</vt:lpstr>
      <vt:lpstr>03岗位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2020-06-02T06:15:26Z</dcterms:modified>
</cp:coreProperties>
</file>