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笔试加面试" sheetId="1" r:id="rId1"/>
  </sheets>
  <definedNames>
    <definedName name="_xlnm.Print_Area" localSheetId="0">'笔试加面试'!$A$1:$L$199</definedName>
    <definedName name="_xlnm.Print_Titles" localSheetId="0">'笔试加面试'!$2:$2</definedName>
  </definedNames>
  <calcPr fullCalcOnLoad="1"/>
</workbook>
</file>

<file path=xl/sharedStrings.xml><?xml version="1.0" encoding="utf-8"?>
<sst xmlns="http://schemas.openxmlformats.org/spreadsheetml/2006/main" count="997" uniqueCount="629">
  <si>
    <t>2020年上半年州直机关事业单位公开遴选（选调）工作人员综合成绩汇总表</t>
  </si>
  <si>
    <t>序号</t>
  </si>
  <si>
    <t>报考单位及 职位</t>
  </si>
  <si>
    <t>姓名</t>
  </si>
  <si>
    <t>准考证号</t>
  </si>
  <si>
    <t>性别</t>
  </si>
  <si>
    <t>出生年月</t>
  </si>
  <si>
    <t>现工作单位</t>
  </si>
  <si>
    <t>笔试成绩</t>
  </si>
  <si>
    <t>面试成绩</t>
  </si>
  <si>
    <t>综合成绩</t>
  </si>
  <si>
    <t>综合排名</t>
  </si>
  <si>
    <t>备注</t>
  </si>
  <si>
    <t>州纪委州监委派驻纪检监察组执纪执法岗</t>
  </si>
  <si>
    <t>向清云</t>
  </si>
  <si>
    <t>0010704</t>
  </si>
  <si>
    <t>男</t>
  </si>
  <si>
    <t>永顺县纪委县监委</t>
  </si>
  <si>
    <t>进入考察</t>
  </si>
  <si>
    <t>彭继明</t>
  </si>
  <si>
    <t>0010701</t>
  </si>
  <si>
    <t>吉首市纪委市监委</t>
  </si>
  <si>
    <t>付  伟</t>
  </si>
  <si>
    <t>0010702</t>
  </si>
  <si>
    <t>花垣县纪委县监委</t>
  </si>
  <si>
    <t>王崇武</t>
  </si>
  <si>
    <t>0010707</t>
  </si>
  <si>
    <t>龙山县纪委县监委</t>
  </si>
  <si>
    <t>唐  俊</t>
  </si>
  <si>
    <t>0010705</t>
  </si>
  <si>
    <t>龙山县人民法院城郊法庭</t>
  </si>
  <si>
    <t>缺考</t>
  </si>
  <si>
    <t>田三林</t>
  </si>
  <si>
    <t>0010706</t>
  </si>
  <si>
    <t>龙山县人民法院</t>
  </si>
  <si>
    <t>州人大常委会办公室综合岗</t>
  </si>
  <si>
    <t>丁  畅</t>
  </si>
  <si>
    <t>0010301</t>
  </si>
  <si>
    <t>州民族研究所</t>
  </si>
  <si>
    <t>龙剑雄</t>
  </si>
  <si>
    <t>0010308</t>
  </si>
  <si>
    <t>龙山县接待服务中心</t>
  </si>
  <si>
    <t>田曜武</t>
  </si>
  <si>
    <t>0010303</t>
  </si>
  <si>
    <t>州政务服务中心</t>
  </si>
  <si>
    <t>刘昌友</t>
  </si>
  <si>
    <t>0010305</t>
  </si>
  <si>
    <t>泸溪县潭溪镇</t>
  </si>
  <si>
    <t>严大贤</t>
  </si>
  <si>
    <t>0010302</t>
  </si>
  <si>
    <t>州旅游质量监督管理所</t>
  </si>
  <si>
    <t>张洪潞</t>
  </si>
  <si>
    <t>0010307</t>
  </si>
  <si>
    <t>古丈县红石林镇</t>
  </si>
  <si>
    <t>唐玄烨</t>
  </si>
  <si>
    <t>0010306</t>
  </si>
  <si>
    <t>凤凰县团县委</t>
  </si>
  <si>
    <t>葛  凡</t>
  </si>
  <si>
    <t>0010304</t>
  </si>
  <si>
    <t>吉首市委编办</t>
  </si>
  <si>
    <t>彭大贵</t>
  </si>
  <si>
    <t>0010309</t>
  </si>
  <si>
    <t>龙山县里耶管理区管理委员会</t>
  </si>
  <si>
    <t>州政府办   文秘综合岗</t>
  </si>
  <si>
    <t>赵  杨</t>
  </si>
  <si>
    <t>0010101</t>
  </si>
  <si>
    <t>吉首市人民法院</t>
  </si>
  <si>
    <t>吕  宁</t>
  </si>
  <si>
    <t>0010103</t>
  </si>
  <si>
    <t>永顺县委组织部</t>
  </si>
  <si>
    <t>彭经德</t>
  </si>
  <si>
    <t>0010102</t>
  </si>
  <si>
    <t>吉首市委组织部</t>
  </si>
  <si>
    <t>州委组织部  综合岗</t>
  </si>
  <si>
    <t>陈  琛</t>
  </si>
  <si>
    <t>0010602</t>
  </si>
  <si>
    <t>州市场监督管理局</t>
  </si>
  <si>
    <t>白  成</t>
  </si>
  <si>
    <t>0010621</t>
  </si>
  <si>
    <t>龙山县委政法委员会</t>
  </si>
  <si>
    <t>王  璋</t>
  </si>
  <si>
    <t>0010604</t>
  </si>
  <si>
    <t>州中级人民法院</t>
  </si>
  <si>
    <t>蔡星星</t>
  </si>
  <si>
    <t>0010618</t>
  </si>
  <si>
    <t>永顺县委巡察办</t>
  </si>
  <si>
    <t>郑  宁</t>
  </si>
  <si>
    <t>0010607</t>
  </si>
  <si>
    <t>张  帆</t>
  </si>
  <si>
    <t>0010606</t>
  </si>
  <si>
    <t>刘  荣</t>
  </si>
  <si>
    <t>0010615</t>
  </si>
  <si>
    <t>泸溪县森林公安局</t>
  </si>
  <si>
    <t>鲁邦柱</t>
  </si>
  <si>
    <t>0010605</t>
  </si>
  <si>
    <t>州发改委</t>
  </si>
  <si>
    <t>刘  阳</t>
  </si>
  <si>
    <t>0010611</t>
  </si>
  <si>
    <t>泸溪县石榴坪乡</t>
  </si>
  <si>
    <t>州总工会   文秘岗</t>
  </si>
  <si>
    <t>覃阿风</t>
  </si>
  <si>
    <t>0010106</t>
  </si>
  <si>
    <t>古丈县司法局岩头寨镇司法所</t>
  </si>
  <si>
    <t>向  笑</t>
  </si>
  <si>
    <t>0010104</t>
  </si>
  <si>
    <t>文  威</t>
  </si>
  <si>
    <t>0010105</t>
  </si>
  <si>
    <t>泸溪县合水镇</t>
  </si>
  <si>
    <t>州总工会   财务岗</t>
  </si>
  <si>
    <t>胡娜娜</t>
  </si>
  <si>
    <t>0010818</t>
  </si>
  <si>
    <t>女</t>
  </si>
  <si>
    <t>泸溪县人民检察院</t>
  </si>
  <si>
    <t>梁慧芳</t>
  </si>
  <si>
    <t>0010819</t>
  </si>
  <si>
    <t>凤凰县财政局</t>
  </si>
  <si>
    <t>刘婷婷</t>
  </si>
  <si>
    <t>0010820</t>
  </si>
  <si>
    <t>凤凰县吉信镇</t>
  </si>
  <si>
    <t>团州委     综合（二）</t>
  </si>
  <si>
    <t>张甜子</t>
  </si>
  <si>
    <t>0010508</t>
  </si>
  <si>
    <t>保靖县自然资源局</t>
  </si>
  <si>
    <t>刘  浩</t>
  </si>
  <si>
    <t>0010503</t>
  </si>
  <si>
    <t>吉首团市委</t>
  </si>
  <si>
    <t>李奕琴</t>
  </si>
  <si>
    <t>0010504</t>
  </si>
  <si>
    <t>泸溪县武溪镇</t>
  </si>
  <si>
    <t>团州委     综合（三）</t>
  </si>
  <si>
    <t>张罩东</t>
  </si>
  <si>
    <t>0010510</t>
  </si>
  <si>
    <t>泸溪县委组织部</t>
  </si>
  <si>
    <t>向云风</t>
  </si>
  <si>
    <t>0010512</t>
  </si>
  <si>
    <t>古丈县古阳镇</t>
  </si>
  <si>
    <t>张  明</t>
  </si>
  <si>
    <t>0010511</t>
  </si>
  <si>
    <t>泸溪团县委</t>
  </si>
  <si>
    <t>团州委     综合（四）</t>
  </si>
  <si>
    <t>邓婧婧</t>
  </si>
  <si>
    <t>0010514</t>
  </si>
  <si>
    <t>刘健婷</t>
  </si>
  <si>
    <t>0010515</t>
  </si>
  <si>
    <t>凤凰县阿拉营镇财政所</t>
  </si>
  <si>
    <t>陈俊慧</t>
  </si>
  <si>
    <t>0010516</t>
  </si>
  <si>
    <t>花垣县委办</t>
  </si>
  <si>
    <t>团州委下属州民族青少年服务中心综合（一）</t>
  </si>
  <si>
    <t>张健富</t>
  </si>
  <si>
    <t>0010523</t>
  </si>
  <si>
    <t>古丈县纪委县监委</t>
  </si>
  <si>
    <t>张  伟</t>
  </si>
  <si>
    <t>0010519</t>
  </si>
  <si>
    <t>泸溪县小章乡</t>
  </si>
  <si>
    <t>车东武</t>
  </si>
  <si>
    <t>0010522</t>
  </si>
  <si>
    <t>古丈县委组织部</t>
  </si>
  <si>
    <t>团州委下属州民族青少年服务中心综合（二）</t>
  </si>
  <si>
    <t>麻侦莉</t>
  </si>
  <si>
    <t>0010526</t>
  </si>
  <si>
    <t>花垣县扶贫办</t>
  </si>
  <si>
    <t>李  妍</t>
  </si>
  <si>
    <t>0010525</t>
  </si>
  <si>
    <t>蔡婉婷</t>
  </si>
  <si>
    <t>0010528</t>
  </si>
  <si>
    <t>龙山县里耶镇</t>
  </si>
  <si>
    <t>州文化旅游广电局旅游统计岗</t>
  </si>
  <si>
    <t>宋  嘉</t>
  </si>
  <si>
    <t>0010813</t>
  </si>
  <si>
    <t>吉首市发改局</t>
  </si>
  <si>
    <t>孔振华</t>
  </si>
  <si>
    <t>0010815</t>
  </si>
  <si>
    <t>古丈县委办公室</t>
  </si>
  <si>
    <t>张  航</t>
  </si>
  <si>
    <t>0010814</t>
  </si>
  <si>
    <t>泸溪县财政局</t>
  </si>
  <si>
    <t>州委党史研究室史志编纂岗</t>
  </si>
  <si>
    <t>彭恩来</t>
  </si>
  <si>
    <t>0020003</t>
  </si>
  <si>
    <t>保靖县纪委县监委</t>
  </si>
  <si>
    <t>孟祥文</t>
  </si>
  <si>
    <t>0020006</t>
  </si>
  <si>
    <t>龙山县洗洛镇</t>
  </si>
  <si>
    <t>王焕明</t>
  </si>
  <si>
    <t>0020004</t>
  </si>
  <si>
    <t>保靖县教育和体育局</t>
  </si>
  <si>
    <t>田宏林</t>
  </si>
  <si>
    <t>0020002</t>
  </si>
  <si>
    <t>古丈县人大常委会办公室</t>
  </si>
  <si>
    <t>熊启孝</t>
  </si>
  <si>
    <t>0020001</t>
  </si>
  <si>
    <t>凤凰县人社局</t>
  </si>
  <si>
    <t>田桂兵</t>
  </si>
  <si>
    <t>0020005</t>
  </si>
  <si>
    <t>永顺县人民政府办公室</t>
  </si>
  <si>
    <t>州发改委
文秘岗</t>
  </si>
  <si>
    <t>张  铠</t>
  </si>
  <si>
    <t>0010114</t>
  </si>
  <si>
    <t>龙山县党员教育中心</t>
  </si>
  <si>
    <t>田一鸣</t>
  </si>
  <si>
    <t>0010111</t>
  </si>
  <si>
    <t>永顺县两岔乡</t>
  </si>
  <si>
    <t>王至德</t>
  </si>
  <si>
    <t>0010110</t>
  </si>
  <si>
    <t>保靖县毛沟镇计生办</t>
  </si>
  <si>
    <t>彭安青</t>
  </si>
  <si>
    <t>0010113</t>
  </si>
  <si>
    <t>龙山县市监局靛房镇市监所</t>
  </si>
  <si>
    <t>彭俊瑞</t>
  </si>
  <si>
    <t>0010109</t>
  </si>
  <si>
    <t>保靖县阳朝乡</t>
  </si>
  <si>
    <t>彭  帅</t>
  </si>
  <si>
    <t>0010107</t>
  </si>
  <si>
    <t>吉首市马颈坳镇</t>
  </si>
  <si>
    <t>州科学技术局文字综合岗</t>
  </si>
  <si>
    <t>贾明鑫</t>
  </si>
  <si>
    <t>0010117</t>
  </si>
  <si>
    <t>保靖县比耳镇</t>
  </si>
  <si>
    <t>马宏超</t>
  </si>
  <si>
    <t>0010116</t>
  </si>
  <si>
    <t>永顺县青坪镇</t>
  </si>
  <si>
    <t>杨俣涛</t>
  </si>
  <si>
    <t>0010115</t>
  </si>
  <si>
    <t>州人社局下属州劳动保障监察局文秘岗</t>
  </si>
  <si>
    <t>李正伟</t>
  </si>
  <si>
    <t>0010119</t>
  </si>
  <si>
    <t>保靖县长潭河乡</t>
  </si>
  <si>
    <t>程子健</t>
  </si>
  <si>
    <t>0010120</t>
  </si>
  <si>
    <t>古丈县委办</t>
  </si>
  <si>
    <t>唐  晰</t>
  </si>
  <si>
    <t>0010118</t>
  </si>
  <si>
    <t>州住房和城乡建设局（州人防办）建筑管理岗</t>
  </si>
  <si>
    <t>龚京燕</t>
  </si>
  <si>
    <t>0010807</t>
  </si>
  <si>
    <t>古丈县审计局</t>
  </si>
  <si>
    <t>彭心悦</t>
  </si>
  <si>
    <t>0010808</t>
  </si>
  <si>
    <t>龙山县交通运输局</t>
  </si>
  <si>
    <t>州住房和城乡建设局（州人防办）计算机管理岗</t>
  </si>
  <si>
    <t>邹康胜</t>
  </si>
  <si>
    <t>0010806</t>
  </si>
  <si>
    <t>胡常红</t>
  </si>
  <si>
    <t>0010804</t>
  </si>
  <si>
    <t>吴万沛</t>
  </si>
  <si>
    <t>0010805</t>
  </si>
  <si>
    <t>州应急管理局危险化学品安全监管岗</t>
  </si>
  <si>
    <t>吴元祥</t>
  </si>
  <si>
    <t>0010812</t>
  </si>
  <si>
    <t>湘西经济开发区管委会</t>
  </si>
  <si>
    <t>张金颖</t>
  </si>
  <si>
    <t>0010809</t>
  </si>
  <si>
    <t>穆  蛟</t>
  </si>
  <si>
    <t>0010811</t>
  </si>
  <si>
    <t>向秋怿</t>
  </si>
  <si>
    <t>0010810</t>
  </si>
  <si>
    <t>古丈县市场监督管理局</t>
  </si>
  <si>
    <t>州粮食和物资储备局综合岗</t>
  </si>
  <si>
    <t>涂文浩</t>
  </si>
  <si>
    <t>0010313</t>
  </si>
  <si>
    <t>龙山县国土执法监察大队</t>
  </si>
  <si>
    <t>向  宇</t>
  </si>
  <si>
    <t>0010311</t>
  </si>
  <si>
    <t>凤凰县木江坪镇</t>
  </si>
  <si>
    <t>曹日辉</t>
  </si>
  <si>
    <t>0010310</t>
  </si>
  <si>
    <t>吉首市农业综合行政执法大队</t>
  </si>
  <si>
    <t>州公安局   刑事侦查（一）</t>
  </si>
  <si>
    <t>李升平</t>
  </si>
  <si>
    <t>0011001</t>
  </si>
  <si>
    <t>泸溪县公安局白沙派出所</t>
  </si>
  <si>
    <t>田振吉</t>
  </si>
  <si>
    <t>0011002</t>
  </si>
  <si>
    <t>凤凰县公安局</t>
  </si>
  <si>
    <t>州公安局   刑事侦查（二）</t>
  </si>
  <si>
    <t>王维全</t>
  </si>
  <si>
    <t>0011007</t>
  </si>
  <si>
    <t>凤凰县公安局法制大队</t>
  </si>
  <si>
    <t>丁  丽</t>
  </si>
  <si>
    <t>0011003</t>
  </si>
  <si>
    <t>吉首市公安局法制大队</t>
  </si>
  <si>
    <t>胡  德</t>
  </si>
  <si>
    <t>0011012</t>
  </si>
  <si>
    <t>保靖县公安局毛沟派出所</t>
  </si>
  <si>
    <t>张  婷</t>
  </si>
  <si>
    <t>0011009</t>
  </si>
  <si>
    <t>古丈县公安局古阳派出所</t>
  </si>
  <si>
    <t>州公安局   经济侦查岗</t>
  </si>
  <si>
    <t>向  平</t>
  </si>
  <si>
    <t>0011101</t>
  </si>
  <si>
    <t>泸溪县公安局治安大队</t>
  </si>
  <si>
    <t>周  礼</t>
  </si>
  <si>
    <t>0011104</t>
  </si>
  <si>
    <t>花垣县公安局交警大队</t>
  </si>
  <si>
    <t>傅军生</t>
  </si>
  <si>
    <t>0011103</t>
  </si>
  <si>
    <t>彭  勰</t>
  </si>
  <si>
    <t>0011105</t>
  </si>
  <si>
    <t>保靖县公安局迁陵派出所</t>
  </si>
  <si>
    <t>州公安局   交通管理岗</t>
  </si>
  <si>
    <t>田晓东</t>
  </si>
  <si>
    <t>0011106</t>
  </si>
  <si>
    <t>韩  盛</t>
  </si>
  <si>
    <t>0011107</t>
  </si>
  <si>
    <t>州公安局   治安管理岗</t>
  </si>
  <si>
    <t>彭  黎</t>
  </si>
  <si>
    <t>0011112</t>
  </si>
  <si>
    <t>保靖县公安局阳朝派出所</t>
  </si>
  <si>
    <t>唐箫云</t>
  </si>
  <si>
    <t>0011109</t>
  </si>
  <si>
    <t>彭珍玉</t>
  </si>
  <si>
    <t>0011111</t>
  </si>
  <si>
    <t>凤凰县公安局三拱桥派出所</t>
  </si>
  <si>
    <t>州公安局   禁毒岗</t>
  </si>
  <si>
    <t>宋  健</t>
  </si>
  <si>
    <t>0011120</t>
  </si>
  <si>
    <t>凤凰县公安局刑侦大队</t>
  </si>
  <si>
    <t>马  达</t>
  </si>
  <si>
    <t>0011119</t>
  </si>
  <si>
    <t>泸溪县公安局指挥情报中心</t>
  </si>
  <si>
    <t>吴  波</t>
  </si>
  <si>
    <t>0011117</t>
  </si>
  <si>
    <t>吉首市公安局指挥中心</t>
  </si>
  <si>
    <t>州公安局   法制岗</t>
  </si>
  <si>
    <t>李仁靖</t>
  </si>
  <si>
    <t>0011209</t>
  </si>
  <si>
    <t>古丈县公安局法制大队</t>
  </si>
  <si>
    <t>王  琢</t>
  </si>
  <si>
    <t>0011207</t>
  </si>
  <si>
    <t>泸溪县公安局法制大队</t>
  </si>
  <si>
    <t>周正敏</t>
  </si>
  <si>
    <t>0011212</t>
  </si>
  <si>
    <t>保靖县公安局法制大队</t>
  </si>
  <si>
    <t>州公安局国内安全保卫岗</t>
  </si>
  <si>
    <t>彭文闻</t>
  </si>
  <si>
    <t>0011204</t>
  </si>
  <si>
    <t>凤凰县公安局网安大队</t>
  </si>
  <si>
    <t>鲁承森</t>
  </si>
  <si>
    <t>0011201</t>
  </si>
  <si>
    <t>吉首市公安局网安大队</t>
  </si>
  <si>
    <t>陈海潇</t>
  </si>
  <si>
    <t>0011203</t>
  </si>
  <si>
    <t>张  超</t>
  </si>
  <si>
    <t>0011202</t>
  </si>
  <si>
    <t>吉首市公安局刑事侦查大队</t>
  </si>
  <si>
    <t>州公安局刑事科学技术岗</t>
  </si>
  <si>
    <t>肖克寒</t>
  </si>
  <si>
    <t>0011213</t>
  </si>
  <si>
    <t>符  冰</t>
  </si>
  <si>
    <t>0011216</t>
  </si>
  <si>
    <t>永顺县公安局刑侦大队</t>
  </si>
  <si>
    <t>隆  浩</t>
  </si>
  <si>
    <t>0011215</t>
  </si>
  <si>
    <t>花垣县公安局刑侦大队</t>
  </si>
  <si>
    <t>杨  超</t>
  </si>
  <si>
    <t>0011214</t>
  </si>
  <si>
    <t>州公安局   指挥情报岗</t>
  </si>
  <si>
    <t>祝世飞</t>
  </si>
  <si>
    <t>0011217</t>
  </si>
  <si>
    <t>唐  晓</t>
  </si>
  <si>
    <t>0011218</t>
  </si>
  <si>
    <t>州公安局   侦查岗</t>
  </si>
  <si>
    <t>石净予</t>
  </si>
  <si>
    <t>0011019</t>
  </si>
  <si>
    <t>古丈县公安局</t>
  </si>
  <si>
    <t>姚墩波</t>
  </si>
  <si>
    <t>0011014</t>
  </si>
  <si>
    <t>吉首市公安局峒河派出所</t>
  </si>
  <si>
    <t>王  琦</t>
  </si>
  <si>
    <t>0011021</t>
  </si>
  <si>
    <t>花垣县公安局法制大队</t>
  </si>
  <si>
    <t>胡  萍</t>
  </si>
  <si>
    <t>0011020</t>
  </si>
  <si>
    <t>花垣县公安局经济犯罪侦查大队</t>
  </si>
  <si>
    <t>方  炜</t>
  </si>
  <si>
    <t>0011015</t>
  </si>
  <si>
    <t>泸溪县公安局</t>
  </si>
  <si>
    <t>向  毅</t>
  </si>
  <si>
    <t>0011025</t>
  </si>
  <si>
    <t>永顺县公安局城中派出所</t>
  </si>
  <si>
    <t>张辛格</t>
  </si>
  <si>
    <t>0011013</t>
  </si>
  <si>
    <t>吉首市公安局乾州派出所</t>
  </si>
  <si>
    <t>向晓露</t>
  </si>
  <si>
    <t>0011018</t>
  </si>
  <si>
    <t>古丈县公安局国保大队</t>
  </si>
  <si>
    <t>胡石砚</t>
  </si>
  <si>
    <t>0011026</t>
  </si>
  <si>
    <t>龙山县公安局</t>
  </si>
  <si>
    <t>梁  胜</t>
  </si>
  <si>
    <t>0011022</t>
  </si>
  <si>
    <t>保靖县公安局吕洞山派出所</t>
  </si>
  <si>
    <t>向文娟</t>
  </si>
  <si>
    <t>0011024</t>
  </si>
  <si>
    <t>永顺县公安局</t>
  </si>
  <si>
    <t>张云鑫</t>
  </si>
  <si>
    <t>0011016</t>
  </si>
  <si>
    <t>泸溪县公安局刑侦大队</t>
  </si>
  <si>
    <t>裴  振</t>
  </si>
  <si>
    <t>0011017</t>
  </si>
  <si>
    <t>凤凰县公安局沱江派出所</t>
  </si>
  <si>
    <t>管  颖</t>
  </si>
  <si>
    <t>0011023</t>
  </si>
  <si>
    <t>保靖县公安局国保大队</t>
  </si>
  <si>
    <t>州公安局   财会岗</t>
  </si>
  <si>
    <t>吴巧可</t>
  </si>
  <si>
    <t>0010823</t>
  </si>
  <si>
    <t>凤凰县公安局警务保障室</t>
  </si>
  <si>
    <t>粟  丹</t>
  </si>
  <si>
    <t>0010822</t>
  </si>
  <si>
    <t>泸溪县交警大队</t>
  </si>
  <si>
    <t>宋尧川子</t>
  </si>
  <si>
    <t>0010824</t>
  </si>
  <si>
    <t>保靖县公安局警务保障室</t>
  </si>
  <si>
    <t>张  洵</t>
  </si>
  <si>
    <t>0010821</t>
  </si>
  <si>
    <t>吉首市公安局政工室</t>
  </si>
  <si>
    <t>州公安局    宣传岗</t>
  </si>
  <si>
    <t>秦冬梅</t>
  </si>
  <si>
    <t>0010725</t>
  </si>
  <si>
    <t>永顺县公安局政工室</t>
  </si>
  <si>
    <t>滕张芳子</t>
  </si>
  <si>
    <t>0010723</t>
  </si>
  <si>
    <t>王  韵</t>
  </si>
  <si>
    <t>0010722</t>
  </si>
  <si>
    <t>龚  娟</t>
  </si>
  <si>
    <t>0010724</t>
  </si>
  <si>
    <t>保靖县公安局政工室</t>
  </si>
  <si>
    <t>州公安局   文秘岗</t>
  </si>
  <si>
    <t>李  潇</t>
  </si>
  <si>
    <t>0010202</t>
  </si>
  <si>
    <t>田熙斌</t>
  </si>
  <si>
    <t>0010203</t>
  </si>
  <si>
    <t>陈  静</t>
  </si>
  <si>
    <t>0010201</t>
  </si>
  <si>
    <t>州公安局网络与技术侦察岗</t>
  </si>
  <si>
    <t>彭立东</t>
  </si>
  <si>
    <t>0011222</t>
  </si>
  <si>
    <t>保靖县森林公安局</t>
  </si>
  <si>
    <t>张  丹</t>
  </si>
  <si>
    <t>0011221</t>
  </si>
  <si>
    <t>古丈县森林公安局默戎派出所</t>
  </si>
  <si>
    <t>蔡海翔</t>
  </si>
  <si>
    <t>0011219</t>
  </si>
  <si>
    <t>泸溪县人民法院</t>
  </si>
  <si>
    <t>州人民检察院检察官助理岗</t>
  </si>
  <si>
    <t>王明锐</t>
  </si>
  <si>
    <t>0010709</t>
  </si>
  <si>
    <t>保靖县人民法院毛沟法庭</t>
  </si>
  <si>
    <t>州司法局行政复议与诉讼岗</t>
  </si>
  <si>
    <t>肖  杰</t>
  </si>
  <si>
    <t>0010711</t>
  </si>
  <si>
    <t>泸溪县纪委县监委</t>
  </si>
  <si>
    <t>向剑辉</t>
  </si>
  <si>
    <t>0010713</t>
  </si>
  <si>
    <t>永顺县人民检察院</t>
  </si>
  <si>
    <t>张  义</t>
  </si>
  <si>
    <t>0010710</t>
  </si>
  <si>
    <t>吉首市峒河街道办事处</t>
  </si>
  <si>
    <t>州司法局   法制宣传岗</t>
  </si>
  <si>
    <t>张  瑶</t>
  </si>
  <si>
    <t>0010714</t>
  </si>
  <si>
    <t>吉首市司法局乾州所</t>
  </si>
  <si>
    <t>李  静</t>
  </si>
  <si>
    <t>0010721</t>
  </si>
  <si>
    <t>龙山县纪委县监委驻县委办纪检监察组</t>
  </si>
  <si>
    <t>刘  英</t>
  </si>
  <si>
    <t>0010715</t>
  </si>
  <si>
    <t>吉首市司法局峒河所</t>
  </si>
  <si>
    <t>州农业科学研究院管理岗</t>
  </si>
  <si>
    <t>舒易星</t>
  </si>
  <si>
    <t>0010424</t>
  </si>
  <si>
    <t>花垣县花垣镇</t>
  </si>
  <si>
    <t>向博文</t>
  </si>
  <si>
    <t>0010423</t>
  </si>
  <si>
    <t>古丈县茶叶局</t>
  </si>
  <si>
    <t>贾德翠</t>
  </si>
  <si>
    <t>0010422</t>
  </si>
  <si>
    <t>吉首市农业农村局</t>
  </si>
  <si>
    <t>州水利局   水利岗</t>
  </si>
  <si>
    <t>向鑫泓</t>
  </si>
  <si>
    <t>0020007</t>
  </si>
  <si>
    <t>古丈县岩头寨镇</t>
  </si>
  <si>
    <t>杨  雷</t>
  </si>
  <si>
    <t>0020008</t>
  </si>
  <si>
    <t>花垣县水利局</t>
  </si>
  <si>
    <t>州水利局下属州水土保持生态环境监测分站综合岗</t>
  </si>
  <si>
    <t>姚韦婵</t>
  </si>
  <si>
    <t>0010314</t>
  </si>
  <si>
    <t>凤凰县市场监督管理局</t>
  </si>
  <si>
    <t>金莲洁</t>
  </si>
  <si>
    <t>0010317</t>
  </si>
  <si>
    <t>保靖县委组织部</t>
  </si>
  <si>
    <t>王  璇</t>
  </si>
  <si>
    <t>0010315</t>
  </si>
  <si>
    <t>古丈县人民法院</t>
  </si>
  <si>
    <t>晏媛媛</t>
  </si>
  <si>
    <t>0010318</t>
  </si>
  <si>
    <t>龙山县团县委</t>
  </si>
  <si>
    <t>州水利局下属州水土保持生态环境监测分站水土保持岗</t>
  </si>
  <si>
    <t>宋久意</t>
  </si>
  <si>
    <t>0020010</t>
  </si>
  <si>
    <t>泸溪县水利局</t>
  </si>
  <si>
    <t>唐晓军</t>
  </si>
  <si>
    <t>0020009</t>
  </si>
  <si>
    <t>州扶贫开发办公室扶贫考核岗</t>
  </si>
  <si>
    <t>0010915</t>
  </si>
  <si>
    <t>泸溪县浦市镇</t>
  </si>
  <si>
    <t>向  梁</t>
  </si>
  <si>
    <t>0010918</t>
  </si>
  <si>
    <t>花垣县财政局</t>
  </si>
  <si>
    <t>伍  凌</t>
  </si>
  <si>
    <t>0010922</t>
  </si>
  <si>
    <t>永顺县芙蓉镇</t>
  </si>
  <si>
    <t>州扶贫开发办公室扶贫综合岗</t>
  </si>
  <si>
    <t>彭志梅</t>
  </si>
  <si>
    <t>0010409</t>
  </si>
  <si>
    <t>保靖县委办公室</t>
  </si>
  <si>
    <t>黎玉洁</t>
  </si>
  <si>
    <t>0010410</t>
  </si>
  <si>
    <t>龙山县纪委县监委驻县住建局纪检监察组</t>
  </si>
  <si>
    <t>杨惠婷</t>
  </si>
  <si>
    <t>0010403</t>
  </si>
  <si>
    <t>州扶贫开发办公室贫困监测岗</t>
  </si>
  <si>
    <t>陈剑平</t>
  </si>
  <si>
    <t>0010926</t>
  </si>
  <si>
    <t>永顺县松柏镇</t>
  </si>
  <si>
    <t>胡傲东</t>
  </si>
  <si>
    <t>0010928</t>
  </si>
  <si>
    <t>龙山县社会保险服务中心</t>
  </si>
  <si>
    <t>崔晋超</t>
  </si>
  <si>
    <t>0010927</t>
  </si>
  <si>
    <t>永顺县人民法院</t>
  </si>
  <si>
    <t>州扶贫办下属州扶贫开发培训中心扶贫综合岗</t>
  </si>
  <si>
    <t>李作旺</t>
  </si>
  <si>
    <t>0010414</t>
  </si>
  <si>
    <t>泸溪县社会治安综合治理服务中心</t>
  </si>
  <si>
    <t>吴金俊</t>
  </si>
  <si>
    <t>0010418</t>
  </si>
  <si>
    <t>永顺县永茂镇</t>
  </si>
  <si>
    <t>周李娇</t>
  </si>
  <si>
    <t>0010417</t>
  </si>
  <si>
    <t>永顺县统计局</t>
  </si>
  <si>
    <t>州供销联社 人事党务岗</t>
  </si>
  <si>
    <t>张  姝</t>
  </si>
  <si>
    <t>0010912</t>
  </si>
  <si>
    <t>永顺县石堤镇</t>
  </si>
  <si>
    <t>彭  永</t>
  </si>
  <si>
    <t>0010911</t>
  </si>
  <si>
    <t>保靖县人大常委会联工委</t>
  </si>
  <si>
    <t>李  玉</t>
  </si>
  <si>
    <t>0010904</t>
  </si>
  <si>
    <t>州公共资源交易中心综合管理岗</t>
  </si>
  <si>
    <t>张入化</t>
  </si>
  <si>
    <t>0010323</t>
  </si>
  <si>
    <t>文茗立</t>
  </si>
  <si>
    <t>0010322</t>
  </si>
  <si>
    <t>永顺县老司城遗址管理处</t>
  </si>
  <si>
    <t>唐一凡</t>
  </si>
  <si>
    <t>0010321</t>
  </si>
  <si>
    <t>保靖县大数据中心</t>
  </si>
  <si>
    <t>州残疾人联合会文秘岗</t>
  </si>
  <si>
    <t>熊  怡</t>
  </si>
  <si>
    <t>0010124</t>
  </si>
  <si>
    <t>彭  勤</t>
  </si>
  <si>
    <t>0010121</t>
  </si>
  <si>
    <t>吉首市镇溪街道</t>
  </si>
  <si>
    <t>向  思</t>
  </si>
  <si>
    <t>0010123</t>
  </si>
  <si>
    <t>古丈县坪坝镇</t>
  </si>
  <si>
    <t>徐  靖</t>
  </si>
  <si>
    <t>0010122</t>
  </si>
  <si>
    <t>凤凰县阿拉营镇</t>
  </si>
  <si>
    <t>州人民政府驻深圳办事处劳务协作岗</t>
  </si>
  <si>
    <t>姚  晶</t>
  </si>
  <si>
    <t>0020013</t>
  </si>
  <si>
    <t>花垣县司法局</t>
  </si>
  <si>
    <t>陈  茜</t>
  </si>
  <si>
    <t>0020012</t>
  </si>
  <si>
    <t>花垣县石栏镇</t>
  </si>
  <si>
    <t>杨颜祯</t>
  </si>
  <si>
    <t>0020011</t>
  </si>
  <si>
    <t>泸溪县人社局</t>
  </si>
  <si>
    <t>州大数据中心管理（一）</t>
  </si>
  <si>
    <t>钟  江</t>
  </si>
  <si>
    <t>0020015</t>
  </si>
  <si>
    <t>保靖县白云山国家级自然保护区管理局拔茅管理站</t>
  </si>
  <si>
    <t>吴正勤</t>
  </si>
  <si>
    <t>0020014</t>
  </si>
  <si>
    <t>吉首市大数据中心</t>
  </si>
  <si>
    <t>州大数据中心管理（二）</t>
  </si>
  <si>
    <t>张文腾</t>
  </si>
  <si>
    <t>0020016</t>
  </si>
  <si>
    <t>吉首市文化旅游广电局</t>
  </si>
  <si>
    <t>高杨沣</t>
  </si>
  <si>
    <t>0020017</t>
  </si>
  <si>
    <t>吉首市信访接待中心</t>
  </si>
  <si>
    <t>曾令豪</t>
  </si>
  <si>
    <t>0020020</t>
  </si>
  <si>
    <t>花垣县网格化社会服务管理指挥中心</t>
  </si>
  <si>
    <t>张国一</t>
  </si>
  <si>
    <t>0020018</t>
  </si>
  <si>
    <t>古丈县重点项目办</t>
  </si>
  <si>
    <t>吴红艳</t>
  </si>
  <si>
    <t>0020019</t>
  </si>
  <si>
    <t>花垣县委宣传部网宣办</t>
  </si>
  <si>
    <t>州侨联     文秘岗</t>
  </si>
  <si>
    <t>余  兰</t>
  </si>
  <si>
    <t>0010222</t>
  </si>
  <si>
    <t>保靖县委政法委</t>
  </si>
  <si>
    <t>刘瑾玉</t>
  </si>
  <si>
    <t>0010226</t>
  </si>
  <si>
    <t>龙山县人民法院政治部</t>
  </si>
  <si>
    <t>张 鸿</t>
  </si>
  <si>
    <t>0010218</t>
  </si>
  <si>
    <t>古丈县高峰镇</t>
  </si>
  <si>
    <t>唐千茹</t>
  </si>
  <si>
    <t>0010223</t>
  </si>
  <si>
    <t>永顺县林业局</t>
  </si>
  <si>
    <t>州红十字会 综合岗</t>
  </si>
  <si>
    <t>冉景祥</t>
  </si>
  <si>
    <t>0010420</t>
  </si>
  <si>
    <t>龙山县咱果乡</t>
  </si>
  <si>
    <t>刘  丹</t>
  </si>
  <si>
    <t>0010421</t>
  </si>
  <si>
    <t>王  迪</t>
  </si>
  <si>
    <t>0010419</t>
  </si>
  <si>
    <t>吉首市公安局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</si>
</sst>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yyyy\.mm"/>
    <numFmt numFmtId="178" formatCode="0.00_ "/>
  </numFmts>
  <fonts count="27">
    <font>
      <sz val="12"/>
      <name val="宋体"/>
      <family val="0"/>
    </font>
    <font>
      <sz val="10"/>
      <name val="黑体"/>
      <family val="3"/>
    </font>
    <font>
      <sz val="20"/>
      <name val="方正小标宋简体"/>
      <family val="0"/>
    </font>
    <font>
      <sz val="12"/>
      <name val="黑体"/>
      <family val="3"/>
    </font>
    <font>
      <sz val="12"/>
      <name val="仿宋_GB2312"/>
      <family val="3"/>
    </font>
    <font>
      <sz val="12"/>
      <color indexed="8"/>
      <name val="仿宋_GB2312"/>
      <family val="3"/>
    </font>
    <font>
      <sz val="12"/>
      <color indexed="10"/>
      <name val="仿宋_GB2312"/>
      <family val="3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2"/>
      <color rgb="FFFF0000"/>
      <name val="仿宋_GB2312"/>
      <family val="3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2" fillId="2" borderId="0" applyNumberFormat="0" applyBorder="0" applyAlignment="0" applyProtection="0"/>
    <xf numFmtId="0" fontId="1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2" fillId="6" borderId="2" applyNumberFormat="0" applyFont="0" applyAlignment="0" applyProtection="0"/>
    <xf numFmtId="0" fontId="7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9" fillId="0" borderId="3" applyNumberFormat="0" applyFill="0" applyAlignment="0" applyProtection="0"/>
    <xf numFmtId="0" fontId="7" fillId="7" borderId="0" applyNumberFormat="0" applyBorder="0" applyAlignment="0" applyProtection="0"/>
    <xf numFmtId="0" fontId="9" fillId="0" borderId="4" applyNumberFormat="0" applyFill="0" applyAlignment="0" applyProtection="0"/>
    <xf numFmtId="0" fontId="7" fillId="3" borderId="0" applyNumberFormat="0" applyBorder="0" applyAlignment="0" applyProtection="0"/>
    <xf numFmtId="0" fontId="14" fillId="2" borderId="5" applyNumberFormat="0" applyAlignment="0" applyProtection="0"/>
    <xf numFmtId="0" fontId="13" fillId="2" borderId="1" applyNumberFormat="0" applyAlignment="0" applyProtection="0"/>
    <xf numFmtId="0" fontId="18" fillId="8" borderId="6" applyNumberFormat="0" applyAlignment="0" applyProtection="0"/>
    <xf numFmtId="0" fontId="12" fillId="9" borderId="0" applyNumberFormat="0" applyBorder="0" applyAlignment="0" applyProtection="0"/>
    <xf numFmtId="0" fontId="7" fillId="10" borderId="0" applyNumberFormat="0" applyBorder="0" applyAlignment="0" applyProtection="0"/>
    <xf numFmtId="0" fontId="24" fillId="0" borderId="7" applyNumberFormat="0" applyFill="0" applyAlignment="0" applyProtection="0"/>
    <xf numFmtId="0" fontId="21" fillId="0" borderId="8" applyNumberFormat="0" applyFill="0" applyAlignment="0" applyProtection="0"/>
    <xf numFmtId="0" fontId="25" fillId="9" borderId="0" applyNumberFormat="0" applyBorder="0" applyAlignment="0" applyProtection="0"/>
    <xf numFmtId="0" fontId="16" fillId="11" borderId="0" applyNumberFormat="0" applyBorder="0" applyAlignment="0" applyProtection="0"/>
    <xf numFmtId="0" fontId="12" fillId="12" borderId="0" applyNumberFormat="0" applyBorder="0" applyAlignment="0" applyProtection="0"/>
    <xf numFmtId="0" fontId="7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2" borderId="0" applyNumberFormat="0" applyBorder="0" applyAlignment="0" applyProtection="0"/>
    <xf numFmtId="0" fontId="12" fillId="6" borderId="0" applyNumberFormat="0" applyBorder="0" applyAlignment="0" applyProtection="0"/>
    <xf numFmtId="0" fontId="12" fillId="3" borderId="0" applyNumberFormat="0" applyBorder="0" applyAlignment="0" applyProtection="0"/>
    <xf numFmtId="0" fontId="7" fillId="8" borderId="0" applyNumberFormat="0" applyBorder="0" applyAlignment="0" applyProtection="0"/>
    <xf numFmtId="0" fontId="7" fillId="15" borderId="0" applyNumberFormat="0" applyBorder="0" applyAlignment="0" applyProtection="0"/>
    <xf numFmtId="0" fontId="12" fillId="6" borderId="0" applyNumberFormat="0" applyBorder="0" applyAlignment="0" applyProtection="0"/>
    <xf numFmtId="0" fontId="12" fillId="11" borderId="0" applyNumberFormat="0" applyBorder="0" applyAlignment="0" applyProtection="0"/>
    <xf numFmtId="0" fontId="7" fillId="16" borderId="0" applyNumberFormat="0" applyBorder="0" applyAlignment="0" applyProtection="0"/>
    <xf numFmtId="0" fontId="12" fillId="12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12" fillId="4" borderId="0" applyNumberFormat="0" applyBorder="0" applyAlignment="0" applyProtection="0"/>
    <xf numFmtId="0" fontId="7" fillId="4" borderId="0" applyNumberFormat="0" applyBorder="0" applyAlignment="0" applyProtection="0"/>
  </cellStyleXfs>
  <cellXfs count="113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176" fontId="0" fillId="0" borderId="0" xfId="0" applyNumberFormat="1" applyFont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176" fontId="3" fillId="0" borderId="9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76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176" fontId="4" fillId="0" borderId="9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justify" vertical="center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left" vertical="center" wrapText="1"/>
    </xf>
    <xf numFmtId="0" fontId="4" fillId="0" borderId="9" xfId="0" applyFont="1" applyFill="1" applyBorder="1" applyAlignment="1">
      <alignment horizontal="center" vertical="center" wrapText="1"/>
    </xf>
    <xf numFmtId="177" fontId="4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center" vertical="center" wrapText="1"/>
    </xf>
    <xf numFmtId="177" fontId="4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left" vertical="center" wrapText="1"/>
    </xf>
    <xf numFmtId="178" fontId="4" fillId="0" borderId="9" xfId="0" applyNumberFormat="1" applyFont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177" fontId="4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left" vertical="center" wrapText="1"/>
    </xf>
    <xf numFmtId="178" fontId="4" fillId="0" borderId="9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justify" vertical="center"/>
    </xf>
    <xf numFmtId="0" fontId="4" fillId="0" borderId="9" xfId="0" applyFont="1" applyBorder="1" applyAlignment="1">
      <alignment horizontal="left" vertical="center"/>
    </xf>
    <xf numFmtId="0" fontId="4" fillId="0" borderId="9" xfId="0" applyFont="1" applyFill="1" applyBorder="1" applyAlignment="1">
      <alignment horizontal="center" vertical="center" wrapText="1"/>
    </xf>
    <xf numFmtId="178" fontId="4" fillId="0" borderId="9" xfId="0" applyNumberFormat="1" applyFont="1" applyFill="1" applyBorder="1" applyAlignment="1">
      <alignment horizontal="center" vertical="center" wrapText="1"/>
    </xf>
    <xf numFmtId="178" fontId="4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177" fontId="4" fillId="0" borderId="9" xfId="0" applyNumberFormat="1" applyFont="1" applyFill="1" applyBorder="1" applyAlignment="1">
      <alignment horizontal="center" vertical="center" wrapText="1"/>
    </xf>
    <xf numFmtId="178" fontId="4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178" fontId="4" fillId="0" borderId="9" xfId="0" applyNumberFormat="1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178" fontId="4" fillId="0" borderId="9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178" fontId="4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left" vertical="center" wrapText="1"/>
    </xf>
    <xf numFmtId="0" fontId="4" fillId="0" borderId="9" xfId="0" applyFont="1" applyBorder="1" applyAlignment="1">
      <alignment horizontal="center" vertical="center"/>
    </xf>
    <xf numFmtId="178" fontId="4" fillId="0" borderId="9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178" fontId="4" fillId="0" borderId="9" xfId="0" applyNumberFormat="1" applyFont="1" applyFill="1" applyBorder="1" applyAlignment="1">
      <alignment horizontal="center" vertical="center" wrapText="1"/>
    </xf>
    <xf numFmtId="0" fontId="26" fillId="0" borderId="9" xfId="0" applyFont="1" applyBorder="1" applyAlignment="1">
      <alignment horizontal="center" vertical="center" wrapText="1"/>
    </xf>
    <xf numFmtId="178" fontId="4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Border="1" applyAlignment="1">
      <alignment vertical="center" wrapText="1"/>
    </xf>
    <xf numFmtId="0" fontId="4" fillId="0" borderId="9" xfId="0" applyFont="1" applyBorder="1" applyAlignment="1">
      <alignment horizontal="left" vertical="center"/>
    </xf>
    <xf numFmtId="49" fontId="4" fillId="0" borderId="9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Border="1" applyAlignment="1">
      <alignment horizontal="center" vertical="center" wrapText="1"/>
    </xf>
    <xf numFmtId="49" fontId="4" fillId="0" borderId="9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left" vertical="center"/>
    </xf>
    <xf numFmtId="178" fontId="4" fillId="0" borderId="9" xfId="0" applyNumberFormat="1" applyFont="1" applyBorder="1" applyAlignment="1">
      <alignment horizontal="center" vertical="center"/>
    </xf>
    <xf numFmtId="178" fontId="4" fillId="0" borderId="9" xfId="0" applyNumberFormat="1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4" fillId="0" borderId="10" xfId="0" applyFont="1" applyBorder="1" applyAlignment="1" quotePrefix="1">
      <alignment horizontal="center" vertical="center"/>
    </xf>
    <xf numFmtId="0" fontId="4" fillId="0" borderId="9" xfId="0" applyFont="1" applyBorder="1" applyAlignment="1" quotePrefix="1">
      <alignment horizontal="center" vertical="center" wrapText="1"/>
    </xf>
    <xf numFmtId="0" fontId="4" fillId="0" borderId="9" xfId="0" applyFont="1" applyBorder="1" applyAlignment="1" quotePrefix="1">
      <alignment horizontal="center" vertical="center"/>
    </xf>
    <xf numFmtId="0" fontId="4" fillId="0" borderId="9" xfId="0" applyFont="1" applyBorder="1" applyAlignment="1" quotePrefix="1">
      <alignment horizontal="center" vertical="center" wrapText="1"/>
    </xf>
    <xf numFmtId="0" fontId="4" fillId="0" borderId="9" xfId="0" applyFont="1" applyFill="1" applyBorder="1" applyAlignment="1" quotePrefix="1">
      <alignment horizontal="center" vertical="center" wrapText="1"/>
    </xf>
    <xf numFmtId="0" fontId="4" fillId="0" borderId="9" xfId="0" applyFont="1" applyFill="1" applyBorder="1" applyAlignment="1" quotePrefix="1">
      <alignment horizontal="center" vertical="center" wrapText="1"/>
    </xf>
    <xf numFmtId="0" fontId="4" fillId="0" borderId="9" xfId="0" applyFont="1" applyFill="1" applyBorder="1" applyAlignment="1" quotePrefix="1">
      <alignment horizontal="center" vertical="center" wrapText="1"/>
    </xf>
    <xf numFmtId="0" fontId="4" fillId="0" borderId="9" xfId="0" applyFont="1" applyFill="1" applyBorder="1" applyAlignment="1" quotePrefix="1">
      <alignment horizontal="center" vertical="center" wrapText="1"/>
    </xf>
    <xf numFmtId="0" fontId="4" fillId="0" borderId="9" xfId="0" applyFont="1" applyFill="1" applyBorder="1" applyAlignment="1" quotePrefix="1">
      <alignment horizontal="center" vertical="center"/>
    </xf>
    <xf numFmtId="0" fontId="4" fillId="0" borderId="9" xfId="0" applyFont="1" applyBorder="1" applyAlignment="1" quotePrefix="1">
      <alignment horizontal="center" vertical="center" wrapText="1"/>
    </xf>
    <xf numFmtId="0" fontId="4" fillId="0" borderId="9" xfId="0" applyFont="1" applyFill="1" applyBorder="1" applyAlignment="1" quotePrefix="1">
      <alignment horizontal="center" vertical="center"/>
    </xf>
    <xf numFmtId="0" fontId="4" fillId="0" borderId="9" xfId="0" applyFont="1" applyBorder="1" applyAlignment="1" quotePrefix="1">
      <alignment horizontal="center" vertical="center"/>
    </xf>
    <xf numFmtId="0" fontId="4" fillId="0" borderId="9" xfId="0" applyFont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201"/>
  <sheetViews>
    <sheetView tabSelected="1" view="pageBreakPreview" zoomScaleSheetLayoutView="100" workbookViewId="0" topLeftCell="A1">
      <pane ySplit="2" topLeftCell="A3" activePane="bottomLeft" state="frozen"/>
      <selection pane="bottomLeft" activeCell="L8" sqref="L8"/>
    </sheetView>
  </sheetViews>
  <sheetFormatPr defaultColWidth="9.00390625" defaultRowHeight="14.25"/>
  <cols>
    <col min="1" max="1" width="4.75390625" style="2" customWidth="1"/>
    <col min="2" max="2" width="13.25390625" style="2" customWidth="1"/>
    <col min="3" max="4" width="9.375" style="3" customWidth="1"/>
    <col min="5" max="5" width="6.00390625" style="3" customWidth="1"/>
    <col min="6" max="6" width="11.25390625" style="4" customWidth="1"/>
    <col min="7" max="7" width="27.125" style="5" customWidth="1"/>
    <col min="8" max="10" width="10.875" style="2" customWidth="1"/>
    <col min="11" max="12" width="10.875" style="6" customWidth="1"/>
    <col min="13" max="13" width="9.00390625" style="7" customWidth="1"/>
    <col min="14" max="255" width="9.00390625" style="3" customWidth="1"/>
    <col min="256" max="256" width="9.00390625" style="8" customWidth="1"/>
  </cols>
  <sheetData>
    <row r="1" spans="1:12" ht="48.75" customHeight="1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</row>
    <row r="2" spans="1:13" s="1" customFormat="1" ht="39" customHeight="1">
      <c r="A2" s="10" t="s">
        <v>1</v>
      </c>
      <c r="B2" s="11" t="s">
        <v>2</v>
      </c>
      <c r="C2" s="10" t="s">
        <v>3</v>
      </c>
      <c r="D2" s="10" t="s">
        <v>4</v>
      </c>
      <c r="E2" s="11" t="s">
        <v>5</v>
      </c>
      <c r="F2" s="12" t="s">
        <v>6</v>
      </c>
      <c r="G2" s="10" t="s">
        <v>7</v>
      </c>
      <c r="H2" s="10" t="s">
        <v>8</v>
      </c>
      <c r="I2" s="10" t="s">
        <v>9</v>
      </c>
      <c r="J2" s="11" t="s">
        <v>10</v>
      </c>
      <c r="K2" s="64" t="s">
        <v>11</v>
      </c>
      <c r="L2" s="64" t="s">
        <v>12</v>
      </c>
      <c r="M2" s="65"/>
    </row>
    <row r="3" spans="1:15" s="1" customFormat="1" ht="28.5" customHeight="1">
      <c r="A3" s="13">
        <v>1</v>
      </c>
      <c r="B3" s="14" t="s">
        <v>13</v>
      </c>
      <c r="C3" s="13" t="s">
        <v>14</v>
      </c>
      <c r="D3" s="100" t="s">
        <v>15</v>
      </c>
      <c r="E3" s="15" t="s">
        <v>16</v>
      </c>
      <c r="F3" s="16">
        <v>1987.02</v>
      </c>
      <c r="G3" s="17" t="s">
        <v>17</v>
      </c>
      <c r="H3" s="14">
        <v>81.7</v>
      </c>
      <c r="I3" s="14">
        <v>71.4</v>
      </c>
      <c r="J3" s="13">
        <f aca="true" t="shared" si="0" ref="J3:J8">SUM(N3+M3)</f>
        <v>76.55000000000001</v>
      </c>
      <c r="K3" s="66">
        <v>1</v>
      </c>
      <c r="L3" s="67" t="s">
        <v>18</v>
      </c>
      <c r="M3" s="68">
        <f aca="true" t="shared" si="1" ref="M3:M8">SUM(H3*0.5)</f>
        <v>40.85</v>
      </c>
      <c r="N3" s="69">
        <f>SUM(I3*0.5)</f>
        <v>35.7</v>
      </c>
      <c r="O3" s="8"/>
    </row>
    <row r="4" spans="1:15" s="1" customFormat="1" ht="28.5" customHeight="1">
      <c r="A4" s="18">
        <v>2</v>
      </c>
      <c r="B4" s="19"/>
      <c r="C4" s="20" t="s">
        <v>19</v>
      </c>
      <c r="D4" s="101" t="s">
        <v>20</v>
      </c>
      <c r="E4" s="21" t="s">
        <v>16</v>
      </c>
      <c r="F4" s="20">
        <v>1985.12</v>
      </c>
      <c r="G4" s="22" t="s">
        <v>21</v>
      </c>
      <c r="H4" s="23">
        <v>72.6</v>
      </c>
      <c r="I4" s="23">
        <v>75.2</v>
      </c>
      <c r="J4" s="18">
        <f t="shared" si="0"/>
        <v>73.9</v>
      </c>
      <c r="K4" s="70">
        <v>2</v>
      </c>
      <c r="L4" s="67" t="s">
        <v>18</v>
      </c>
      <c r="M4" s="68">
        <f t="shared" si="1"/>
        <v>36.3</v>
      </c>
      <c r="N4" s="69">
        <f>SUM(I4*0.5)</f>
        <v>37.6</v>
      </c>
      <c r="O4" s="8"/>
    </row>
    <row r="5" spans="1:15" s="1" customFormat="1" ht="28.5" customHeight="1">
      <c r="A5" s="18">
        <v>3</v>
      </c>
      <c r="B5" s="19"/>
      <c r="C5" s="18" t="s">
        <v>22</v>
      </c>
      <c r="D5" s="102" t="s">
        <v>23</v>
      </c>
      <c r="E5" s="20" t="s">
        <v>16</v>
      </c>
      <c r="F5" s="21">
        <v>1988.07</v>
      </c>
      <c r="G5" s="24" t="s">
        <v>24</v>
      </c>
      <c r="H5" s="20">
        <v>65.5</v>
      </c>
      <c r="I5" s="20">
        <v>75</v>
      </c>
      <c r="J5" s="18">
        <f t="shared" si="0"/>
        <v>70.25</v>
      </c>
      <c r="K5" s="70">
        <v>3</v>
      </c>
      <c r="L5" s="67" t="s">
        <v>18</v>
      </c>
      <c r="M5" s="68">
        <f t="shared" si="1"/>
        <v>32.75</v>
      </c>
      <c r="N5" s="69">
        <f>SUM(I5*0.5)</f>
        <v>37.5</v>
      </c>
      <c r="O5" s="8"/>
    </row>
    <row r="6" spans="1:15" s="1" customFormat="1" ht="28.5" customHeight="1">
      <c r="A6" s="18">
        <v>4</v>
      </c>
      <c r="B6" s="19"/>
      <c r="C6" s="25" t="s">
        <v>25</v>
      </c>
      <c r="D6" s="102" t="s">
        <v>26</v>
      </c>
      <c r="E6" s="25" t="s">
        <v>16</v>
      </c>
      <c r="F6" s="26">
        <v>32813</v>
      </c>
      <c r="G6" s="27" t="s">
        <v>27</v>
      </c>
      <c r="H6" s="25">
        <v>66</v>
      </c>
      <c r="I6" s="25">
        <v>71.2</v>
      </c>
      <c r="J6" s="18">
        <f t="shared" si="0"/>
        <v>68.6</v>
      </c>
      <c r="K6" s="70">
        <v>4</v>
      </c>
      <c r="L6" s="67" t="s">
        <v>18</v>
      </c>
      <c r="M6" s="68">
        <f t="shared" si="1"/>
        <v>33</v>
      </c>
      <c r="N6" s="69">
        <f>SUM(I6*0.5)</f>
        <v>35.6</v>
      </c>
      <c r="O6" s="8"/>
    </row>
    <row r="7" spans="1:15" s="1" customFormat="1" ht="22.5" customHeight="1">
      <c r="A7" s="18">
        <v>5</v>
      </c>
      <c r="B7" s="19"/>
      <c r="C7" s="25" t="s">
        <v>28</v>
      </c>
      <c r="D7" s="102" t="s">
        <v>29</v>
      </c>
      <c r="E7" s="28" t="s">
        <v>16</v>
      </c>
      <c r="F7" s="29">
        <v>31990</v>
      </c>
      <c r="G7" s="30" t="s">
        <v>30</v>
      </c>
      <c r="H7" s="28">
        <v>55.9</v>
      </c>
      <c r="I7" s="28" t="s">
        <v>31</v>
      </c>
      <c r="J7" s="18"/>
      <c r="K7" s="70"/>
      <c r="L7" s="70"/>
      <c r="M7" s="68">
        <f t="shared" si="1"/>
        <v>27.95</v>
      </c>
      <c r="N7" s="69">
        <v>0</v>
      </c>
      <c r="O7" s="8"/>
    </row>
    <row r="8" spans="1:15" s="1" customFormat="1" ht="28.5" customHeight="1">
      <c r="A8" s="18">
        <v>6</v>
      </c>
      <c r="B8" s="19"/>
      <c r="C8" s="25" t="s">
        <v>32</v>
      </c>
      <c r="D8" s="102" t="s">
        <v>33</v>
      </c>
      <c r="E8" s="25" t="s">
        <v>16</v>
      </c>
      <c r="F8" s="26">
        <v>32112</v>
      </c>
      <c r="G8" s="27" t="s">
        <v>34</v>
      </c>
      <c r="H8" s="25">
        <v>48.9</v>
      </c>
      <c r="I8" s="25" t="s">
        <v>31</v>
      </c>
      <c r="J8" s="18"/>
      <c r="K8" s="70"/>
      <c r="L8" s="70"/>
      <c r="M8" s="68">
        <f t="shared" si="1"/>
        <v>24.45</v>
      </c>
      <c r="N8" s="69">
        <v>0</v>
      </c>
      <c r="O8" s="8"/>
    </row>
    <row r="9" spans="1:13" s="1" customFormat="1" ht="28.5" customHeight="1">
      <c r="A9" s="18">
        <v>7</v>
      </c>
      <c r="B9" s="19" t="s">
        <v>35</v>
      </c>
      <c r="C9" s="20" t="s">
        <v>36</v>
      </c>
      <c r="D9" s="101" t="s">
        <v>37</v>
      </c>
      <c r="E9" s="20" t="s">
        <v>16</v>
      </c>
      <c r="F9" s="31">
        <v>1988.12</v>
      </c>
      <c r="G9" s="24" t="s">
        <v>38</v>
      </c>
      <c r="H9" s="18">
        <v>91.5</v>
      </c>
      <c r="I9" s="71"/>
      <c r="J9" s="18">
        <v>91.5</v>
      </c>
      <c r="K9" s="70">
        <v>1</v>
      </c>
      <c r="L9" s="67" t="s">
        <v>18</v>
      </c>
      <c r="M9" s="72" t="s">
        <v>18</v>
      </c>
    </row>
    <row r="10" spans="1:13" s="1" customFormat="1" ht="28.5" customHeight="1">
      <c r="A10" s="18">
        <v>8</v>
      </c>
      <c r="B10" s="19"/>
      <c r="C10" s="32" t="s">
        <v>39</v>
      </c>
      <c r="D10" s="101" t="s">
        <v>40</v>
      </c>
      <c r="E10" s="32" t="s">
        <v>16</v>
      </c>
      <c r="F10" s="33">
        <v>33298</v>
      </c>
      <c r="G10" s="34" t="s">
        <v>41</v>
      </c>
      <c r="H10" s="18">
        <v>86</v>
      </c>
      <c r="I10" s="71"/>
      <c r="J10" s="18">
        <v>86</v>
      </c>
      <c r="K10" s="70">
        <v>2</v>
      </c>
      <c r="L10" s="67" t="s">
        <v>18</v>
      </c>
      <c r="M10" s="73" t="s">
        <v>18</v>
      </c>
    </row>
    <row r="11" spans="1:13" s="1" customFormat="1" ht="28.5" customHeight="1">
      <c r="A11" s="18">
        <v>9</v>
      </c>
      <c r="B11" s="19"/>
      <c r="C11" s="20" t="s">
        <v>42</v>
      </c>
      <c r="D11" s="101" t="s">
        <v>43</v>
      </c>
      <c r="E11" s="20" t="s">
        <v>16</v>
      </c>
      <c r="F11" s="31">
        <v>1984.08</v>
      </c>
      <c r="G11" s="24" t="s">
        <v>44</v>
      </c>
      <c r="H11" s="18">
        <v>83.5</v>
      </c>
      <c r="I11" s="71"/>
      <c r="J11" s="18">
        <v>83.5</v>
      </c>
      <c r="K11" s="70">
        <v>3</v>
      </c>
      <c r="L11" s="70"/>
      <c r="M11" s="72"/>
    </row>
    <row r="12" spans="1:13" s="1" customFormat="1" ht="28.5" customHeight="1">
      <c r="A12" s="18">
        <v>10</v>
      </c>
      <c r="B12" s="19"/>
      <c r="C12" s="20" t="s">
        <v>45</v>
      </c>
      <c r="D12" s="101" t="s">
        <v>46</v>
      </c>
      <c r="E12" s="20" t="s">
        <v>16</v>
      </c>
      <c r="F12" s="31">
        <v>1985.1</v>
      </c>
      <c r="G12" s="35" t="s">
        <v>47</v>
      </c>
      <c r="H12" s="18">
        <v>79</v>
      </c>
      <c r="I12" s="71"/>
      <c r="J12" s="18">
        <v>79</v>
      </c>
      <c r="K12" s="70">
        <v>4</v>
      </c>
      <c r="L12" s="70"/>
      <c r="M12" s="73"/>
    </row>
    <row r="13" spans="1:13" s="1" customFormat="1" ht="28.5" customHeight="1">
      <c r="A13" s="18">
        <v>11</v>
      </c>
      <c r="B13" s="19"/>
      <c r="C13" s="20" t="s">
        <v>48</v>
      </c>
      <c r="D13" s="101" t="s">
        <v>49</v>
      </c>
      <c r="E13" s="20" t="s">
        <v>16</v>
      </c>
      <c r="F13" s="31">
        <v>1989.09</v>
      </c>
      <c r="G13" s="24" t="s">
        <v>50</v>
      </c>
      <c r="H13" s="18">
        <v>77.5</v>
      </c>
      <c r="I13" s="71"/>
      <c r="J13" s="18">
        <v>77.5</v>
      </c>
      <c r="K13" s="70">
        <v>5</v>
      </c>
      <c r="L13" s="70"/>
      <c r="M13" s="73"/>
    </row>
    <row r="14" spans="1:13" s="1" customFormat="1" ht="28.5" customHeight="1">
      <c r="A14" s="18">
        <v>12</v>
      </c>
      <c r="B14" s="19"/>
      <c r="C14" s="20" t="s">
        <v>51</v>
      </c>
      <c r="D14" s="101" t="s">
        <v>52</v>
      </c>
      <c r="E14" s="20" t="s">
        <v>16</v>
      </c>
      <c r="F14" s="31">
        <v>1986.06</v>
      </c>
      <c r="G14" s="24" t="s">
        <v>53</v>
      </c>
      <c r="H14" s="18">
        <v>76.5</v>
      </c>
      <c r="I14" s="71"/>
      <c r="J14" s="18">
        <v>76.5</v>
      </c>
      <c r="K14" s="70">
        <v>6</v>
      </c>
      <c r="L14" s="70"/>
      <c r="M14" s="73"/>
    </row>
    <row r="15" spans="1:13" s="1" customFormat="1" ht="28.5" customHeight="1">
      <c r="A15" s="18">
        <v>13</v>
      </c>
      <c r="B15" s="19"/>
      <c r="C15" s="36" t="s">
        <v>54</v>
      </c>
      <c r="D15" s="101" t="s">
        <v>55</v>
      </c>
      <c r="E15" s="36" t="s">
        <v>16</v>
      </c>
      <c r="F15" s="36">
        <v>1989.03</v>
      </c>
      <c r="G15" s="37" t="s">
        <v>56</v>
      </c>
      <c r="H15" s="18">
        <v>73</v>
      </c>
      <c r="I15" s="71"/>
      <c r="J15" s="18">
        <v>73</v>
      </c>
      <c r="K15" s="70">
        <v>7</v>
      </c>
      <c r="L15" s="70"/>
      <c r="M15" s="73"/>
    </row>
    <row r="16" spans="1:13" s="1" customFormat="1" ht="28.5" customHeight="1">
      <c r="A16" s="18">
        <v>14</v>
      </c>
      <c r="B16" s="19"/>
      <c r="C16" s="19" t="s">
        <v>57</v>
      </c>
      <c r="D16" s="101" t="s">
        <v>58</v>
      </c>
      <c r="E16" s="38" t="s">
        <v>16</v>
      </c>
      <c r="F16" s="19">
        <v>1987.12</v>
      </c>
      <c r="G16" s="39" t="s">
        <v>59</v>
      </c>
      <c r="H16" s="18">
        <v>59</v>
      </c>
      <c r="I16" s="71"/>
      <c r="J16" s="18">
        <v>59</v>
      </c>
      <c r="K16" s="70">
        <v>8</v>
      </c>
      <c r="L16" s="70"/>
      <c r="M16" s="73"/>
    </row>
    <row r="17" spans="1:13" s="1" customFormat="1" ht="28.5" customHeight="1">
      <c r="A17" s="18">
        <v>15</v>
      </c>
      <c r="B17" s="19"/>
      <c r="C17" s="25" t="s">
        <v>60</v>
      </c>
      <c r="D17" s="101" t="s">
        <v>61</v>
      </c>
      <c r="E17" s="25" t="s">
        <v>16</v>
      </c>
      <c r="F17" s="26">
        <v>32905</v>
      </c>
      <c r="G17" s="27" t="s">
        <v>62</v>
      </c>
      <c r="H17" s="18">
        <v>47.5</v>
      </c>
      <c r="I17" s="71"/>
      <c r="J17" s="18">
        <v>47.5</v>
      </c>
      <c r="K17" s="70">
        <v>9</v>
      </c>
      <c r="L17" s="70"/>
      <c r="M17" s="72"/>
    </row>
    <row r="18" spans="1:15" s="1" customFormat="1" ht="31.5" customHeight="1">
      <c r="A18" s="18">
        <v>16</v>
      </c>
      <c r="B18" s="19" t="s">
        <v>63</v>
      </c>
      <c r="C18" s="20" t="s">
        <v>64</v>
      </c>
      <c r="D18" s="101" t="s">
        <v>65</v>
      </c>
      <c r="E18" s="31" t="s">
        <v>16</v>
      </c>
      <c r="F18" s="20">
        <v>1990.05</v>
      </c>
      <c r="G18" s="24" t="s">
        <v>66</v>
      </c>
      <c r="H18" s="20">
        <v>73</v>
      </c>
      <c r="I18" s="20">
        <v>76.8</v>
      </c>
      <c r="J18" s="18">
        <f aca="true" t="shared" si="2" ref="J18:J53">SUM(N18+M18)</f>
        <v>74.9</v>
      </c>
      <c r="K18" s="70">
        <v>1</v>
      </c>
      <c r="L18" s="67" t="s">
        <v>18</v>
      </c>
      <c r="M18" s="65">
        <f aca="true" t="shared" si="3" ref="M18:M81">SUM(H18*0.5)</f>
        <v>36.5</v>
      </c>
      <c r="N18" s="1">
        <f aca="true" t="shared" si="4" ref="N18:N28">SUM(I18*0.5)</f>
        <v>38.4</v>
      </c>
      <c r="O18" s="8"/>
    </row>
    <row r="19" spans="1:15" s="1" customFormat="1" ht="31.5" customHeight="1">
      <c r="A19" s="18">
        <v>17</v>
      </c>
      <c r="B19" s="19"/>
      <c r="C19" s="19" t="s">
        <v>67</v>
      </c>
      <c r="D19" s="101" t="s">
        <v>68</v>
      </c>
      <c r="E19" s="19" t="s">
        <v>16</v>
      </c>
      <c r="F19" s="38">
        <v>1990.07</v>
      </c>
      <c r="G19" s="35" t="s">
        <v>69</v>
      </c>
      <c r="H19" s="19">
        <v>71.5</v>
      </c>
      <c r="I19" s="19">
        <v>76.8</v>
      </c>
      <c r="J19" s="18">
        <f t="shared" si="2"/>
        <v>74.15</v>
      </c>
      <c r="K19" s="70">
        <v>2</v>
      </c>
      <c r="L19" s="67" t="s">
        <v>18</v>
      </c>
      <c r="M19" s="68">
        <f t="shared" si="3"/>
        <v>35.75</v>
      </c>
      <c r="N19" s="69">
        <f t="shared" si="4"/>
        <v>38.4</v>
      </c>
      <c r="O19" s="8"/>
    </row>
    <row r="20" spans="1:15" s="1" customFormat="1" ht="31.5" customHeight="1">
      <c r="A20" s="18">
        <v>18</v>
      </c>
      <c r="B20" s="19"/>
      <c r="C20" s="18" t="s">
        <v>70</v>
      </c>
      <c r="D20" s="101" t="s">
        <v>71</v>
      </c>
      <c r="E20" s="18" t="s">
        <v>16</v>
      </c>
      <c r="F20" s="18">
        <v>1987.03</v>
      </c>
      <c r="G20" s="40" t="s">
        <v>72</v>
      </c>
      <c r="H20" s="18">
        <v>70.5</v>
      </c>
      <c r="I20" s="18">
        <v>75.6</v>
      </c>
      <c r="J20" s="18">
        <f t="shared" si="2"/>
        <v>73.05</v>
      </c>
      <c r="K20" s="70">
        <v>3</v>
      </c>
      <c r="L20" s="71"/>
      <c r="M20" s="68">
        <f t="shared" si="3"/>
        <v>35.25</v>
      </c>
      <c r="N20" s="69">
        <f t="shared" si="4"/>
        <v>37.8</v>
      </c>
      <c r="O20" s="8"/>
    </row>
    <row r="21" spans="1:15" s="1" customFormat="1" ht="31.5" customHeight="1">
      <c r="A21" s="18">
        <v>19</v>
      </c>
      <c r="B21" s="19" t="s">
        <v>73</v>
      </c>
      <c r="C21" s="19" t="s">
        <v>74</v>
      </c>
      <c r="D21" s="103" t="s">
        <v>75</v>
      </c>
      <c r="E21" s="19" t="s">
        <v>16</v>
      </c>
      <c r="F21" s="38">
        <v>1991.11</v>
      </c>
      <c r="G21" s="35" t="s">
        <v>76</v>
      </c>
      <c r="H21" s="19">
        <v>83.5</v>
      </c>
      <c r="I21" s="19">
        <v>80.2</v>
      </c>
      <c r="J21" s="18">
        <f t="shared" si="2"/>
        <v>81.85</v>
      </c>
      <c r="K21" s="70">
        <v>1</v>
      </c>
      <c r="L21" s="67" t="s">
        <v>18</v>
      </c>
      <c r="M21" s="65">
        <f t="shared" si="3"/>
        <v>41.75</v>
      </c>
      <c r="N21" s="1">
        <f t="shared" si="4"/>
        <v>40.1</v>
      </c>
      <c r="O21" s="8"/>
    </row>
    <row r="22" spans="1:15" s="1" customFormat="1" ht="31.5" customHeight="1">
      <c r="A22" s="18">
        <v>20</v>
      </c>
      <c r="B22" s="19"/>
      <c r="C22" s="25" t="s">
        <v>77</v>
      </c>
      <c r="D22" s="104" t="s">
        <v>78</v>
      </c>
      <c r="E22" s="25" t="s">
        <v>16</v>
      </c>
      <c r="F22" s="26">
        <v>32782</v>
      </c>
      <c r="G22" s="27" t="s">
        <v>79</v>
      </c>
      <c r="H22" s="25">
        <v>85</v>
      </c>
      <c r="I22" s="25">
        <v>78.4</v>
      </c>
      <c r="J22" s="18">
        <f t="shared" si="2"/>
        <v>81.7</v>
      </c>
      <c r="K22" s="70">
        <v>2</v>
      </c>
      <c r="L22" s="67" t="s">
        <v>18</v>
      </c>
      <c r="M22" s="68">
        <f t="shared" si="3"/>
        <v>42.5</v>
      </c>
      <c r="N22" s="69">
        <f t="shared" si="4"/>
        <v>39.2</v>
      </c>
      <c r="O22" s="8"/>
    </row>
    <row r="23" spans="1:15" s="1" customFormat="1" ht="31.5" customHeight="1">
      <c r="A23" s="18">
        <v>21</v>
      </c>
      <c r="B23" s="19"/>
      <c r="C23" s="19" t="s">
        <v>80</v>
      </c>
      <c r="D23" s="103" t="s">
        <v>81</v>
      </c>
      <c r="E23" s="19" t="s">
        <v>16</v>
      </c>
      <c r="F23" s="38">
        <v>1990.09</v>
      </c>
      <c r="G23" s="35" t="s">
        <v>82</v>
      </c>
      <c r="H23" s="19">
        <v>84</v>
      </c>
      <c r="I23" s="19">
        <v>78.8</v>
      </c>
      <c r="J23" s="18">
        <f t="shared" si="2"/>
        <v>81.4</v>
      </c>
      <c r="K23" s="70">
        <v>3</v>
      </c>
      <c r="L23" s="67" t="s">
        <v>18</v>
      </c>
      <c r="M23" s="68">
        <f t="shared" si="3"/>
        <v>42</v>
      </c>
      <c r="N23" s="69">
        <f t="shared" si="4"/>
        <v>39.4</v>
      </c>
      <c r="O23" s="8"/>
    </row>
    <row r="24" spans="1:15" s="1" customFormat="1" ht="31.5" customHeight="1">
      <c r="A24" s="18">
        <v>22</v>
      </c>
      <c r="B24" s="19"/>
      <c r="C24" s="41" t="s">
        <v>83</v>
      </c>
      <c r="D24" s="105" t="s">
        <v>84</v>
      </c>
      <c r="E24" s="41" t="s">
        <v>16</v>
      </c>
      <c r="F24" s="41">
        <v>1990.08</v>
      </c>
      <c r="G24" s="35" t="s">
        <v>85</v>
      </c>
      <c r="H24" s="19">
        <v>82.5</v>
      </c>
      <c r="I24" s="19">
        <v>79.4</v>
      </c>
      <c r="J24" s="18">
        <f t="shared" si="2"/>
        <v>80.95</v>
      </c>
      <c r="K24" s="70">
        <v>4</v>
      </c>
      <c r="L24" s="67" t="s">
        <v>18</v>
      </c>
      <c r="M24" s="68">
        <f t="shared" si="3"/>
        <v>41.25</v>
      </c>
      <c r="N24" s="69">
        <f t="shared" si="4"/>
        <v>39.7</v>
      </c>
      <c r="O24" s="8"/>
    </row>
    <row r="25" spans="1:15" s="1" customFormat="1" ht="31.5" customHeight="1">
      <c r="A25" s="18">
        <v>23</v>
      </c>
      <c r="B25" s="19"/>
      <c r="C25" s="36" t="s">
        <v>86</v>
      </c>
      <c r="D25" s="106" t="s">
        <v>87</v>
      </c>
      <c r="E25" s="36" t="s">
        <v>16</v>
      </c>
      <c r="F25" s="42">
        <v>1988.09</v>
      </c>
      <c r="G25" s="37" t="s">
        <v>76</v>
      </c>
      <c r="H25" s="36">
        <v>79.5</v>
      </c>
      <c r="I25" s="36">
        <v>73.8</v>
      </c>
      <c r="J25" s="18">
        <f t="shared" si="2"/>
        <v>76.65</v>
      </c>
      <c r="K25" s="70">
        <v>5</v>
      </c>
      <c r="L25" s="67" t="s">
        <v>18</v>
      </c>
      <c r="M25" s="65">
        <f t="shared" si="3"/>
        <v>39.75</v>
      </c>
      <c r="N25" s="1">
        <f t="shared" si="4"/>
        <v>36.9</v>
      </c>
      <c r="O25" s="8"/>
    </row>
    <row r="26" spans="1:15" s="1" customFormat="1" ht="31.5" customHeight="1">
      <c r="A26" s="18">
        <v>24</v>
      </c>
      <c r="B26" s="19"/>
      <c r="C26" s="19" t="s">
        <v>88</v>
      </c>
      <c r="D26" s="103" t="s">
        <v>89</v>
      </c>
      <c r="E26" s="19" t="s">
        <v>16</v>
      </c>
      <c r="F26" s="38">
        <v>1988.12</v>
      </c>
      <c r="G26" s="35" t="s">
        <v>76</v>
      </c>
      <c r="H26" s="19">
        <v>71</v>
      </c>
      <c r="I26" s="19">
        <v>78.2</v>
      </c>
      <c r="J26" s="18">
        <f t="shared" si="2"/>
        <v>74.6</v>
      </c>
      <c r="K26" s="70">
        <v>6</v>
      </c>
      <c r="L26" s="67" t="s">
        <v>18</v>
      </c>
      <c r="M26" s="68">
        <f t="shared" si="3"/>
        <v>35.5</v>
      </c>
      <c r="N26" s="69">
        <f t="shared" si="4"/>
        <v>39.1</v>
      </c>
      <c r="O26" s="8"/>
    </row>
    <row r="27" spans="1:15" s="1" customFormat="1" ht="31.5" customHeight="1">
      <c r="A27" s="18">
        <v>25</v>
      </c>
      <c r="B27" s="19"/>
      <c r="C27" s="19" t="s">
        <v>90</v>
      </c>
      <c r="D27" s="103" t="s">
        <v>91</v>
      </c>
      <c r="E27" s="19" t="s">
        <v>16</v>
      </c>
      <c r="F27" s="38">
        <v>1986.11</v>
      </c>
      <c r="G27" s="35" t="s">
        <v>92</v>
      </c>
      <c r="H27" s="19">
        <v>74</v>
      </c>
      <c r="I27" s="19">
        <v>74.8</v>
      </c>
      <c r="J27" s="18">
        <f t="shared" si="2"/>
        <v>74.4</v>
      </c>
      <c r="K27" s="70">
        <v>7</v>
      </c>
      <c r="L27" s="70"/>
      <c r="M27" s="65">
        <f t="shared" si="3"/>
        <v>37</v>
      </c>
      <c r="N27" s="1">
        <f t="shared" si="4"/>
        <v>37.4</v>
      </c>
      <c r="O27" s="8"/>
    </row>
    <row r="28" spans="1:15" s="1" customFormat="1" ht="31.5" customHeight="1">
      <c r="A28" s="18">
        <v>26</v>
      </c>
      <c r="B28" s="19"/>
      <c r="C28" s="19" t="s">
        <v>93</v>
      </c>
      <c r="D28" s="103" t="s">
        <v>94</v>
      </c>
      <c r="E28" s="19" t="s">
        <v>16</v>
      </c>
      <c r="F28" s="38">
        <v>1987.05</v>
      </c>
      <c r="G28" s="35" t="s">
        <v>95</v>
      </c>
      <c r="H28" s="19">
        <v>76</v>
      </c>
      <c r="I28" s="19">
        <v>61.6</v>
      </c>
      <c r="J28" s="18">
        <f t="shared" si="2"/>
        <v>68.8</v>
      </c>
      <c r="K28" s="70">
        <v>8</v>
      </c>
      <c r="L28" s="70"/>
      <c r="M28" s="68">
        <f t="shared" si="3"/>
        <v>38</v>
      </c>
      <c r="N28" s="69">
        <f t="shared" si="4"/>
        <v>30.8</v>
      </c>
      <c r="O28" s="8"/>
    </row>
    <row r="29" spans="1:15" s="1" customFormat="1" ht="31.5" customHeight="1">
      <c r="A29" s="18">
        <v>27</v>
      </c>
      <c r="B29" s="19"/>
      <c r="C29" s="19" t="s">
        <v>96</v>
      </c>
      <c r="D29" s="103" t="s">
        <v>97</v>
      </c>
      <c r="E29" s="19" t="s">
        <v>16</v>
      </c>
      <c r="F29" s="38">
        <v>1985.06</v>
      </c>
      <c r="G29" s="35" t="s">
        <v>98</v>
      </c>
      <c r="H29" s="19">
        <v>67</v>
      </c>
      <c r="I29" s="19" t="s">
        <v>31</v>
      </c>
      <c r="J29" s="18"/>
      <c r="K29" s="70"/>
      <c r="L29" s="70"/>
      <c r="M29" s="68">
        <f t="shared" si="3"/>
        <v>33.5</v>
      </c>
      <c r="N29" s="69">
        <v>0</v>
      </c>
      <c r="O29" s="8"/>
    </row>
    <row r="30" spans="1:15" s="1" customFormat="1" ht="31.5" customHeight="1">
      <c r="A30" s="18">
        <v>28</v>
      </c>
      <c r="B30" s="19" t="s">
        <v>99</v>
      </c>
      <c r="C30" s="28" t="s">
        <v>100</v>
      </c>
      <c r="D30" s="107" t="s">
        <v>101</v>
      </c>
      <c r="E30" s="28" t="s">
        <v>16</v>
      </c>
      <c r="F30" s="43">
        <v>1986.08</v>
      </c>
      <c r="G30" s="30" t="s">
        <v>102</v>
      </c>
      <c r="H30" s="44">
        <v>77.5</v>
      </c>
      <c r="I30" s="28">
        <v>78.2</v>
      </c>
      <c r="J30" s="18">
        <f t="shared" si="2"/>
        <v>77.85</v>
      </c>
      <c r="K30" s="70">
        <v>1</v>
      </c>
      <c r="L30" s="67" t="s">
        <v>18</v>
      </c>
      <c r="M30" s="65">
        <f t="shared" si="3"/>
        <v>38.75</v>
      </c>
      <c r="N30" s="1">
        <f aca="true" t="shared" si="5" ref="N30:N69">SUM(I30*0.5)</f>
        <v>39.1</v>
      </c>
      <c r="O30" s="8"/>
    </row>
    <row r="31" spans="1:15" s="1" customFormat="1" ht="31.5" customHeight="1">
      <c r="A31" s="18">
        <v>29</v>
      </c>
      <c r="B31" s="19"/>
      <c r="C31" s="28" t="s">
        <v>103</v>
      </c>
      <c r="D31" s="107" t="s">
        <v>104</v>
      </c>
      <c r="E31" s="45" t="s">
        <v>16</v>
      </c>
      <c r="F31" s="28">
        <v>1985.09</v>
      </c>
      <c r="G31" s="30" t="s">
        <v>72</v>
      </c>
      <c r="H31" s="44">
        <v>61.8</v>
      </c>
      <c r="I31" s="50">
        <v>82</v>
      </c>
      <c r="J31" s="18">
        <f t="shared" si="2"/>
        <v>71.9</v>
      </c>
      <c r="K31" s="70">
        <v>2</v>
      </c>
      <c r="L31" s="67" t="s">
        <v>18</v>
      </c>
      <c r="M31" s="65">
        <f t="shared" si="3"/>
        <v>30.9</v>
      </c>
      <c r="N31" s="1">
        <f t="shared" si="5"/>
        <v>41</v>
      </c>
      <c r="O31" s="8"/>
    </row>
    <row r="32" spans="1:15" s="1" customFormat="1" ht="31.5" customHeight="1">
      <c r="A32" s="18">
        <v>30</v>
      </c>
      <c r="B32" s="19"/>
      <c r="C32" s="28" t="s">
        <v>105</v>
      </c>
      <c r="D32" s="107" t="s">
        <v>106</v>
      </c>
      <c r="E32" s="28" t="s">
        <v>16</v>
      </c>
      <c r="F32" s="43">
        <v>1985.04</v>
      </c>
      <c r="G32" s="30" t="s">
        <v>107</v>
      </c>
      <c r="H32" s="44">
        <v>63</v>
      </c>
      <c r="I32" s="28">
        <v>75.8</v>
      </c>
      <c r="J32" s="18">
        <f t="shared" si="2"/>
        <v>69.4</v>
      </c>
      <c r="K32" s="70">
        <v>3</v>
      </c>
      <c r="L32" s="70"/>
      <c r="M32" s="65">
        <f t="shared" si="3"/>
        <v>31.5</v>
      </c>
      <c r="N32" s="1">
        <f t="shared" si="5"/>
        <v>37.9</v>
      </c>
      <c r="O32" s="8"/>
    </row>
    <row r="33" spans="1:15" s="1" customFormat="1" ht="33.75" customHeight="1">
      <c r="A33" s="18">
        <v>31</v>
      </c>
      <c r="B33" s="19" t="s">
        <v>108</v>
      </c>
      <c r="C33" s="28" t="s">
        <v>109</v>
      </c>
      <c r="D33" s="107" t="s">
        <v>110</v>
      </c>
      <c r="E33" s="28" t="s">
        <v>111</v>
      </c>
      <c r="F33" s="43">
        <v>1989.08</v>
      </c>
      <c r="G33" s="30" t="s">
        <v>112</v>
      </c>
      <c r="H33" s="44">
        <v>61</v>
      </c>
      <c r="I33" s="28">
        <v>78.32000000000001</v>
      </c>
      <c r="J33" s="18">
        <f t="shared" si="2"/>
        <v>69.66</v>
      </c>
      <c r="K33" s="70">
        <v>1</v>
      </c>
      <c r="L33" s="67" t="s">
        <v>18</v>
      </c>
      <c r="M33" s="65">
        <f t="shared" si="3"/>
        <v>30.5</v>
      </c>
      <c r="N33" s="1">
        <f t="shared" si="5"/>
        <v>39.160000000000004</v>
      </c>
      <c r="O33" s="8"/>
    </row>
    <row r="34" spans="1:15" s="1" customFormat="1" ht="33.75" customHeight="1">
      <c r="A34" s="18">
        <v>32</v>
      </c>
      <c r="B34" s="19"/>
      <c r="C34" s="36" t="s">
        <v>113</v>
      </c>
      <c r="D34" s="107" t="s">
        <v>114</v>
      </c>
      <c r="E34" s="36" t="s">
        <v>111</v>
      </c>
      <c r="F34" s="46">
        <v>1989.1</v>
      </c>
      <c r="G34" s="30" t="s">
        <v>115</v>
      </c>
      <c r="H34" s="44">
        <v>57.5</v>
      </c>
      <c r="I34" s="28">
        <v>77.4</v>
      </c>
      <c r="J34" s="18">
        <f t="shared" si="2"/>
        <v>67.45</v>
      </c>
      <c r="K34" s="70">
        <v>2</v>
      </c>
      <c r="L34" s="67" t="s">
        <v>18</v>
      </c>
      <c r="M34" s="65">
        <f t="shared" si="3"/>
        <v>28.75</v>
      </c>
      <c r="N34" s="1">
        <f t="shared" si="5"/>
        <v>38.7</v>
      </c>
      <c r="O34" s="8"/>
    </row>
    <row r="35" spans="1:15" s="1" customFormat="1" ht="33.75" customHeight="1">
      <c r="A35" s="18">
        <v>33</v>
      </c>
      <c r="B35" s="19"/>
      <c r="C35" s="36" t="s">
        <v>116</v>
      </c>
      <c r="D35" s="107" t="s">
        <v>117</v>
      </c>
      <c r="E35" s="36" t="s">
        <v>111</v>
      </c>
      <c r="F35" s="36">
        <v>1990.05</v>
      </c>
      <c r="G35" s="30" t="s">
        <v>118</v>
      </c>
      <c r="H35" s="44">
        <v>55</v>
      </c>
      <c r="I35" s="28">
        <v>77.4</v>
      </c>
      <c r="J35" s="18">
        <f t="shared" si="2"/>
        <v>66.2</v>
      </c>
      <c r="K35" s="70">
        <v>3</v>
      </c>
      <c r="L35" s="70"/>
      <c r="M35" s="65">
        <f t="shared" si="3"/>
        <v>27.5</v>
      </c>
      <c r="N35" s="1">
        <f t="shared" si="5"/>
        <v>38.7</v>
      </c>
      <c r="O35" s="8"/>
    </row>
    <row r="36" spans="1:15" s="1" customFormat="1" ht="33.75" customHeight="1">
      <c r="A36" s="18">
        <v>34</v>
      </c>
      <c r="B36" s="19" t="s">
        <v>119</v>
      </c>
      <c r="C36" s="47" t="s">
        <v>120</v>
      </c>
      <c r="D36" s="108" t="s">
        <v>121</v>
      </c>
      <c r="E36" s="47" t="s">
        <v>111</v>
      </c>
      <c r="F36" s="48">
        <v>1991.1</v>
      </c>
      <c r="G36" s="49" t="s">
        <v>122</v>
      </c>
      <c r="H36" s="41">
        <v>77</v>
      </c>
      <c r="I36" s="41">
        <v>85</v>
      </c>
      <c r="J36" s="18">
        <f t="shared" si="2"/>
        <v>81</v>
      </c>
      <c r="K36" s="70">
        <v>1</v>
      </c>
      <c r="L36" s="67" t="s">
        <v>18</v>
      </c>
      <c r="M36" s="65">
        <f t="shared" si="3"/>
        <v>38.5</v>
      </c>
      <c r="N36" s="1">
        <f t="shared" si="5"/>
        <v>42.5</v>
      </c>
      <c r="O36" s="8"/>
    </row>
    <row r="37" spans="1:15" s="1" customFormat="1" ht="33.75" customHeight="1">
      <c r="A37" s="18">
        <v>35</v>
      </c>
      <c r="B37" s="19"/>
      <c r="C37" s="28" t="s">
        <v>123</v>
      </c>
      <c r="D37" s="107" t="s">
        <v>124</v>
      </c>
      <c r="E37" s="45" t="s">
        <v>16</v>
      </c>
      <c r="F37" s="28">
        <v>1995.06</v>
      </c>
      <c r="G37" s="30" t="s">
        <v>125</v>
      </c>
      <c r="H37" s="50">
        <v>81</v>
      </c>
      <c r="I37" s="50">
        <v>78.4</v>
      </c>
      <c r="J37" s="18">
        <f t="shared" si="2"/>
        <v>79.7</v>
      </c>
      <c r="K37" s="70">
        <v>2</v>
      </c>
      <c r="L37" s="67" t="s">
        <v>18</v>
      </c>
      <c r="M37" s="65">
        <f t="shared" si="3"/>
        <v>40.5</v>
      </c>
      <c r="N37" s="1">
        <f t="shared" si="5"/>
        <v>39.2</v>
      </c>
      <c r="O37" s="8"/>
    </row>
    <row r="38" spans="1:15" s="1" customFormat="1" ht="33.75" customHeight="1">
      <c r="A38" s="18">
        <v>36</v>
      </c>
      <c r="B38" s="19"/>
      <c r="C38" s="19" t="s">
        <v>126</v>
      </c>
      <c r="D38" s="107" t="s">
        <v>127</v>
      </c>
      <c r="E38" s="19" t="s">
        <v>111</v>
      </c>
      <c r="F38" s="38">
        <v>1992.11</v>
      </c>
      <c r="G38" s="35" t="s">
        <v>128</v>
      </c>
      <c r="H38" s="19">
        <v>75</v>
      </c>
      <c r="I38" s="19">
        <v>79.2</v>
      </c>
      <c r="J38" s="18">
        <f t="shared" si="2"/>
        <v>77.1</v>
      </c>
      <c r="K38" s="70">
        <v>3</v>
      </c>
      <c r="L38" s="70"/>
      <c r="M38" s="65">
        <f t="shared" si="3"/>
        <v>37.5</v>
      </c>
      <c r="N38" s="1">
        <f t="shared" si="5"/>
        <v>39.6</v>
      </c>
      <c r="O38" s="8"/>
    </row>
    <row r="39" spans="1:15" s="1" customFormat="1" ht="30" customHeight="1">
      <c r="A39" s="18">
        <v>37</v>
      </c>
      <c r="B39" s="19" t="s">
        <v>129</v>
      </c>
      <c r="C39" s="19" t="s">
        <v>130</v>
      </c>
      <c r="D39" s="103" t="s">
        <v>131</v>
      </c>
      <c r="E39" s="19" t="s">
        <v>16</v>
      </c>
      <c r="F39" s="38">
        <v>1990.05</v>
      </c>
      <c r="G39" s="35" t="s">
        <v>132</v>
      </c>
      <c r="H39" s="19">
        <v>69</v>
      </c>
      <c r="I39" s="19">
        <v>80</v>
      </c>
      <c r="J39" s="18">
        <f t="shared" si="2"/>
        <v>74.5</v>
      </c>
      <c r="K39" s="70">
        <v>1</v>
      </c>
      <c r="L39" s="67" t="s">
        <v>18</v>
      </c>
      <c r="M39" s="65">
        <f t="shared" si="3"/>
        <v>34.5</v>
      </c>
      <c r="N39" s="1">
        <f t="shared" si="5"/>
        <v>40</v>
      </c>
      <c r="O39" s="8"/>
    </row>
    <row r="40" spans="1:15" s="1" customFormat="1" ht="28.5" customHeight="1">
      <c r="A40" s="18">
        <v>38</v>
      </c>
      <c r="B40" s="19"/>
      <c r="C40" s="19" t="s">
        <v>133</v>
      </c>
      <c r="D40" s="103" t="s">
        <v>134</v>
      </c>
      <c r="E40" s="19" t="s">
        <v>16</v>
      </c>
      <c r="F40" s="38">
        <v>1990.08</v>
      </c>
      <c r="G40" s="35" t="s">
        <v>135</v>
      </c>
      <c r="H40" s="19">
        <v>65</v>
      </c>
      <c r="I40" s="19">
        <v>79</v>
      </c>
      <c r="J40" s="18">
        <f t="shared" si="2"/>
        <v>72</v>
      </c>
      <c r="K40" s="70">
        <v>2</v>
      </c>
      <c r="L40" s="67" t="s">
        <v>18</v>
      </c>
      <c r="M40" s="65">
        <f t="shared" si="3"/>
        <v>32.5</v>
      </c>
      <c r="N40" s="1">
        <f t="shared" si="5"/>
        <v>39.5</v>
      </c>
      <c r="O40" s="8"/>
    </row>
    <row r="41" spans="1:15" s="1" customFormat="1" ht="27" customHeight="1">
      <c r="A41" s="18">
        <v>39</v>
      </c>
      <c r="B41" s="19"/>
      <c r="C41" s="19" t="s">
        <v>136</v>
      </c>
      <c r="D41" s="103" t="s">
        <v>137</v>
      </c>
      <c r="E41" s="19" t="s">
        <v>16</v>
      </c>
      <c r="F41" s="38">
        <v>1989.07</v>
      </c>
      <c r="G41" s="35" t="s">
        <v>138</v>
      </c>
      <c r="H41" s="19">
        <v>66</v>
      </c>
      <c r="I41" s="19">
        <v>76</v>
      </c>
      <c r="J41" s="18">
        <f t="shared" si="2"/>
        <v>71</v>
      </c>
      <c r="K41" s="70">
        <v>3</v>
      </c>
      <c r="L41" s="70"/>
      <c r="M41" s="65">
        <f t="shared" si="3"/>
        <v>33</v>
      </c>
      <c r="N41" s="1">
        <f t="shared" si="5"/>
        <v>38</v>
      </c>
      <c r="O41" s="8"/>
    </row>
    <row r="42" spans="1:15" s="1" customFormat="1" ht="27.75" customHeight="1">
      <c r="A42" s="18">
        <v>40</v>
      </c>
      <c r="B42" s="19" t="s">
        <v>139</v>
      </c>
      <c r="C42" s="19" t="s">
        <v>140</v>
      </c>
      <c r="D42" s="103" t="s">
        <v>141</v>
      </c>
      <c r="E42" s="19" t="s">
        <v>111</v>
      </c>
      <c r="F42" s="38">
        <v>1991.09</v>
      </c>
      <c r="G42" s="35" t="s">
        <v>128</v>
      </c>
      <c r="H42" s="19">
        <v>69</v>
      </c>
      <c r="I42" s="19">
        <v>76</v>
      </c>
      <c r="J42" s="18">
        <f t="shared" si="2"/>
        <v>72.5</v>
      </c>
      <c r="K42" s="70">
        <v>1</v>
      </c>
      <c r="L42" s="67" t="s">
        <v>18</v>
      </c>
      <c r="M42" s="65">
        <f t="shared" si="3"/>
        <v>34.5</v>
      </c>
      <c r="N42" s="1">
        <f t="shared" si="5"/>
        <v>38</v>
      </c>
      <c r="O42" s="8"/>
    </row>
    <row r="43" spans="1:15" s="1" customFormat="1" ht="27.75" customHeight="1">
      <c r="A43" s="18">
        <v>41</v>
      </c>
      <c r="B43" s="19"/>
      <c r="C43" s="36" t="s">
        <v>142</v>
      </c>
      <c r="D43" s="103" t="s">
        <v>143</v>
      </c>
      <c r="E43" s="36" t="s">
        <v>111</v>
      </c>
      <c r="F43" s="36">
        <v>1992.06</v>
      </c>
      <c r="G43" s="35" t="s">
        <v>144</v>
      </c>
      <c r="H43" s="19">
        <v>61</v>
      </c>
      <c r="I43" s="19">
        <v>76.2</v>
      </c>
      <c r="J43" s="18">
        <f t="shared" si="2"/>
        <v>68.6</v>
      </c>
      <c r="K43" s="70">
        <v>2</v>
      </c>
      <c r="L43" s="67" t="s">
        <v>18</v>
      </c>
      <c r="M43" s="65">
        <f t="shared" si="3"/>
        <v>30.5</v>
      </c>
      <c r="N43" s="1">
        <f t="shared" si="5"/>
        <v>38.1</v>
      </c>
      <c r="O43" s="8"/>
    </row>
    <row r="44" spans="1:15" s="1" customFormat="1" ht="27" customHeight="1">
      <c r="A44" s="18">
        <v>42</v>
      </c>
      <c r="B44" s="19"/>
      <c r="C44" s="19" t="s">
        <v>145</v>
      </c>
      <c r="D44" s="103" t="s">
        <v>146</v>
      </c>
      <c r="E44" s="19" t="s">
        <v>111</v>
      </c>
      <c r="F44" s="38">
        <v>1993.04</v>
      </c>
      <c r="G44" s="35" t="s">
        <v>147</v>
      </c>
      <c r="H44" s="19">
        <v>60.5</v>
      </c>
      <c r="I44" s="19">
        <v>74.8</v>
      </c>
      <c r="J44" s="18">
        <f t="shared" si="2"/>
        <v>67.65</v>
      </c>
      <c r="K44" s="70">
        <v>3</v>
      </c>
      <c r="L44" s="70"/>
      <c r="M44" s="65">
        <f t="shared" si="3"/>
        <v>30.25</v>
      </c>
      <c r="N44" s="1">
        <f t="shared" si="5"/>
        <v>37.4</v>
      </c>
      <c r="O44" s="8"/>
    </row>
    <row r="45" spans="1:15" s="1" customFormat="1" ht="27.75" customHeight="1">
      <c r="A45" s="18">
        <v>43</v>
      </c>
      <c r="B45" s="19" t="s">
        <v>148</v>
      </c>
      <c r="C45" s="19" t="s">
        <v>149</v>
      </c>
      <c r="D45" s="103" t="s">
        <v>150</v>
      </c>
      <c r="E45" s="19" t="s">
        <v>16</v>
      </c>
      <c r="F45" s="38">
        <v>1984.06</v>
      </c>
      <c r="G45" s="35" t="s">
        <v>151</v>
      </c>
      <c r="H45" s="19">
        <v>71</v>
      </c>
      <c r="I45" s="19">
        <v>78</v>
      </c>
      <c r="J45" s="18">
        <f t="shared" si="2"/>
        <v>74.5</v>
      </c>
      <c r="K45" s="70">
        <v>1</v>
      </c>
      <c r="L45" s="67" t="s">
        <v>18</v>
      </c>
      <c r="M45" s="65">
        <f t="shared" si="3"/>
        <v>35.5</v>
      </c>
      <c r="N45" s="1">
        <f t="shared" si="5"/>
        <v>39</v>
      </c>
      <c r="O45" s="8"/>
    </row>
    <row r="46" spans="1:15" s="1" customFormat="1" ht="33.75" customHeight="1">
      <c r="A46" s="18">
        <v>44</v>
      </c>
      <c r="B46" s="19"/>
      <c r="C46" s="19" t="s">
        <v>152</v>
      </c>
      <c r="D46" s="103" t="s">
        <v>153</v>
      </c>
      <c r="E46" s="19" t="s">
        <v>16</v>
      </c>
      <c r="F46" s="38">
        <v>1988.06</v>
      </c>
      <c r="G46" s="35" t="s">
        <v>154</v>
      </c>
      <c r="H46" s="19">
        <v>64</v>
      </c>
      <c r="I46" s="19">
        <v>76.2</v>
      </c>
      <c r="J46" s="18">
        <f t="shared" si="2"/>
        <v>70.1</v>
      </c>
      <c r="K46" s="70">
        <v>2</v>
      </c>
      <c r="L46" s="67" t="s">
        <v>18</v>
      </c>
      <c r="M46" s="65">
        <f t="shared" si="3"/>
        <v>32</v>
      </c>
      <c r="N46" s="1">
        <f t="shared" si="5"/>
        <v>38.1</v>
      </c>
      <c r="O46" s="8"/>
    </row>
    <row r="47" spans="1:15" s="1" customFormat="1" ht="33.75" customHeight="1">
      <c r="A47" s="18">
        <v>45</v>
      </c>
      <c r="B47" s="19"/>
      <c r="C47" s="19" t="s">
        <v>155</v>
      </c>
      <c r="D47" s="103" t="s">
        <v>156</v>
      </c>
      <c r="E47" s="19" t="s">
        <v>16</v>
      </c>
      <c r="F47" s="38">
        <v>1984.1</v>
      </c>
      <c r="G47" s="35" t="s">
        <v>157</v>
      </c>
      <c r="H47" s="19">
        <v>67</v>
      </c>
      <c r="I47" s="19">
        <v>73</v>
      </c>
      <c r="J47" s="18">
        <f t="shared" si="2"/>
        <v>70</v>
      </c>
      <c r="K47" s="70">
        <v>3</v>
      </c>
      <c r="L47" s="70"/>
      <c r="M47" s="65">
        <f t="shared" si="3"/>
        <v>33.5</v>
      </c>
      <c r="N47" s="1">
        <f t="shared" si="5"/>
        <v>36.5</v>
      </c>
      <c r="O47" s="8"/>
    </row>
    <row r="48" spans="1:15" s="1" customFormat="1" ht="27.75" customHeight="1">
      <c r="A48" s="18">
        <v>46</v>
      </c>
      <c r="B48" s="19" t="s">
        <v>158</v>
      </c>
      <c r="C48" s="19" t="s">
        <v>159</v>
      </c>
      <c r="D48" s="103" t="s">
        <v>160</v>
      </c>
      <c r="E48" s="19" t="s">
        <v>111</v>
      </c>
      <c r="F48" s="38">
        <v>1990.03</v>
      </c>
      <c r="G48" s="35" t="s">
        <v>161</v>
      </c>
      <c r="H48" s="19">
        <v>75.5</v>
      </c>
      <c r="I48" s="19">
        <v>78.8</v>
      </c>
      <c r="J48" s="18">
        <f t="shared" si="2"/>
        <v>77.15</v>
      </c>
      <c r="K48" s="70">
        <v>1</v>
      </c>
      <c r="L48" s="67" t="s">
        <v>18</v>
      </c>
      <c r="M48" s="65">
        <f t="shared" si="3"/>
        <v>37.75</v>
      </c>
      <c r="N48" s="1">
        <f t="shared" si="5"/>
        <v>39.4</v>
      </c>
      <c r="O48" s="8"/>
    </row>
    <row r="49" spans="1:15" s="1" customFormat="1" ht="27.75" customHeight="1">
      <c r="A49" s="18">
        <v>47</v>
      </c>
      <c r="B49" s="19"/>
      <c r="C49" s="19" t="s">
        <v>162</v>
      </c>
      <c r="D49" s="103" t="s">
        <v>163</v>
      </c>
      <c r="E49" s="19" t="s">
        <v>111</v>
      </c>
      <c r="F49" s="38">
        <v>1990.08</v>
      </c>
      <c r="G49" s="35" t="s">
        <v>157</v>
      </c>
      <c r="H49" s="19">
        <v>71</v>
      </c>
      <c r="I49" s="19">
        <v>80</v>
      </c>
      <c r="J49" s="18">
        <f t="shared" si="2"/>
        <v>75.5</v>
      </c>
      <c r="K49" s="70">
        <v>2</v>
      </c>
      <c r="L49" s="67" t="s">
        <v>18</v>
      </c>
      <c r="M49" s="65">
        <f t="shared" si="3"/>
        <v>35.5</v>
      </c>
      <c r="N49" s="1">
        <f t="shared" si="5"/>
        <v>40</v>
      </c>
      <c r="O49" s="8"/>
    </row>
    <row r="50" spans="1:15" s="1" customFormat="1" ht="24" customHeight="1">
      <c r="A50" s="18">
        <v>48</v>
      </c>
      <c r="B50" s="19"/>
      <c r="C50" s="25" t="s">
        <v>164</v>
      </c>
      <c r="D50" s="104" t="s">
        <v>165</v>
      </c>
      <c r="E50" s="25" t="s">
        <v>111</v>
      </c>
      <c r="F50" s="26">
        <v>33939</v>
      </c>
      <c r="G50" s="27" t="s">
        <v>166</v>
      </c>
      <c r="H50" s="25">
        <v>71</v>
      </c>
      <c r="I50" s="25">
        <v>78.6</v>
      </c>
      <c r="J50" s="18">
        <f t="shared" si="2"/>
        <v>74.8</v>
      </c>
      <c r="K50" s="70">
        <v>3</v>
      </c>
      <c r="L50" s="70"/>
      <c r="M50" s="65">
        <f t="shared" si="3"/>
        <v>35.5</v>
      </c>
      <c r="N50" s="1">
        <f t="shared" si="5"/>
        <v>39.3</v>
      </c>
      <c r="O50" s="8"/>
    </row>
    <row r="51" spans="1:15" s="1" customFormat="1" ht="27.75" customHeight="1">
      <c r="A51" s="18">
        <v>49</v>
      </c>
      <c r="B51" s="19" t="s">
        <v>167</v>
      </c>
      <c r="C51" s="25" t="s">
        <v>168</v>
      </c>
      <c r="D51" s="104" t="s">
        <v>169</v>
      </c>
      <c r="E51" s="26" t="s">
        <v>16</v>
      </c>
      <c r="F51" s="25">
        <v>1988.12</v>
      </c>
      <c r="G51" s="51" t="s">
        <v>170</v>
      </c>
      <c r="H51" s="52">
        <v>85</v>
      </c>
      <c r="I51" s="52">
        <v>75.6</v>
      </c>
      <c r="J51" s="18">
        <f t="shared" si="2"/>
        <v>80.3</v>
      </c>
      <c r="K51" s="70">
        <v>1</v>
      </c>
      <c r="L51" s="67" t="s">
        <v>18</v>
      </c>
      <c r="M51" s="65">
        <f t="shared" si="3"/>
        <v>42.5</v>
      </c>
      <c r="N51" s="1">
        <f t="shared" si="5"/>
        <v>37.8</v>
      </c>
      <c r="O51" s="8"/>
    </row>
    <row r="52" spans="1:15" s="1" customFormat="1" ht="24.75" customHeight="1">
      <c r="A52" s="18">
        <v>50</v>
      </c>
      <c r="B52" s="19"/>
      <c r="C52" s="25" t="s">
        <v>171</v>
      </c>
      <c r="D52" s="104" t="s">
        <v>172</v>
      </c>
      <c r="E52" s="25" t="s">
        <v>16</v>
      </c>
      <c r="F52" s="43">
        <v>1989.11</v>
      </c>
      <c r="G52" s="27" t="s">
        <v>173</v>
      </c>
      <c r="H52" s="25">
        <v>81.5</v>
      </c>
      <c r="I52" s="25">
        <v>78.6</v>
      </c>
      <c r="J52" s="18">
        <f t="shared" si="2"/>
        <v>80.05</v>
      </c>
      <c r="K52" s="70">
        <v>2</v>
      </c>
      <c r="L52" s="67" t="s">
        <v>18</v>
      </c>
      <c r="M52" s="65">
        <f t="shared" si="3"/>
        <v>40.75</v>
      </c>
      <c r="N52" s="1">
        <f t="shared" si="5"/>
        <v>39.3</v>
      </c>
      <c r="O52" s="8"/>
    </row>
    <row r="53" spans="1:15" s="1" customFormat="1" ht="22.5" customHeight="1">
      <c r="A53" s="18">
        <v>51</v>
      </c>
      <c r="B53" s="19"/>
      <c r="C53" s="25" t="s">
        <v>174</v>
      </c>
      <c r="D53" s="104" t="s">
        <v>175</v>
      </c>
      <c r="E53" s="25" t="s">
        <v>16</v>
      </c>
      <c r="F53" s="43">
        <v>1989.09</v>
      </c>
      <c r="G53" s="27" t="s">
        <v>176</v>
      </c>
      <c r="H53" s="25">
        <v>57.5</v>
      </c>
      <c r="I53" s="25">
        <v>79.8</v>
      </c>
      <c r="J53" s="18">
        <f t="shared" si="2"/>
        <v>68.65</v>
      </c>
      <c r="K53" s="70">
        <v>3</v>
      </c>
      <c r="L53" s="70"/>
      <c r="M53" s="65">
        <f t="shared" si="3"/>
        <v>28.75</v>
      </c>
      <c r="N53" s="1">
        <f t="shared" si="5"/>
        <v>39.9</v>
      </c>
      <c r="O53" s="8"/>
    </row>
    <row r="54" spans="1:15" s="1" customFormat="1" ht="27.75" customHeight="1">
      <c r="A54" s="53">
        <v>52</v>
      </c>
      <c r="B54" s="19" t="s">
        <v>177</v>
      </c>
      <c r="C54" s="54" t="s">
        <v>178</v>
      </c>
      <c r="D54" s="55" t="s">
        <v>179</v>
      </c>
      <c r="E54" s="55" t="s">
        <v>16</v>
      </c>
      <c r="F54" s="56">
        <v>1981.05</v>
      </c>
      <c r="G54" s="57" t="s">
        <v>180</v>
      </c>
      <c r="H54" s="58"/>
      <c r="I54" s="58">
        <v>76.6</v>
      </c>
      <c r="J54" s="18">
        <v>76.6</v>
      </c>
      <c r="K54" s="70">
        <v>1</v>
      </c>
      <c r="L54" s="67" t="s">
        <v>18</v>
      </c>
      <c r="M54" s="68">
        <f t="shared" si="3"/>
        <v>0</v>
      </c>
      <c r="N54" s="69">
        <f t="shared" si="5"/>
        <v>38.3</v>
      </c>
      <c r="O54" s="8"/>
    </row>
    <row r="55" spans="1:15" s="1" customFormat="1" ht="27.75" customHeight="1">
      <c r="A55" s="53">
        <v>53</v>
      </c>
      <c r="B55" s="19"/>
      <c r="C55" s="59" t="s">
        <v>181</v>
      </c>
      <c r="D55" s="25" t="s">
        <v>182</v>
      </c>
      <c r="E55" s="25" t="s">
        <v>16</v>
      </c>
      <c r="F55" s="26">
        <v>29677</v>
      </c>
      <c r="G55" s="27" t="s">
        <v>183</v>
      </c>
      <c r="H55" s="25"/>
      <c r="I55" s="25">
        <v>76.6</v>
      </c>
      <c r="J55" s="18">
        <v>76.6</v>
      </c>
      <c r="K55" s="70">
        <v>1</v>
      </c>
      <c r="L55" s="67" t="s">
        <v>18</v>
      </c>
      <c r="M55" s="68">
        <f t="shared" si="3"/>
        <v>0</v>
      </c>
      <c r="N55" s="69">
        <f t="shared" si="5"/>
        <v>38.3</v>
      </c>
      <c r="O55" s="8"/>
    </row>
    <row r="56" spans="1:15" s="1" customFormat="1" ht="27.75" customHeight="1">
      <c r="A56" s="53">
        <v>54</v>
      </c>
      <c r="B56" s="19"/>
      <c r="C56" s="54" t="s">
        <v>184</v>
      </c>
      <c r="D56" s="55" t="s">
        <v>185</v>
      </c>
      <c r="E56" s="55" t="s">
        <v>16</v>
      </c>
      <c r="F56" s="56">
        <v>1980.09</v>
      </c>
      <c r="G56" s="57" t="s">
        <v>186</v>
      </c>
      <c r="H56" s="58"/>
      <c r="I56" s="58">
        <v>75.6</v>
      </c>
      <c r="J56" s="18">
        <v>75.6</v>
      </c>
      <c r="K56" s="70">
        <v>3</v>
      </c>
      <c r="L56" s="67"/>
      <c r="M56" s="65">
        <f t="shared" si="3"/>
        <v>0</v>
      </c>
      <c r="N56" s="1">
        <f t="shared" si="5"/>
        <v>37.8</v>
      </c>
      <c r="O56" s="8"/>
    </row>
    <row r="57" spans="1:15" s="1" customFormat="1" ht="27.75" customHeight="1">
      <c r="A57" s="53">
        <v>55</v>
      </c>
      <c r="B57" s="19"/>
      <c r="C57" s="60" t="s">
        <v>187</v>
      </c>
      <c r="D57" s="19" t="s">
        <v>188</v>
      </c>
      <c r="E57" s="19" t="s">
        <v>16</v>
      </c>
      <c r="F57" s="38">
        <v>1983.09</v>
      </c>
      <c r="G57" s="35" t="s">
        <v>189</v>
      </c>
      <c r="H57" s="19"/>
      <c r="I57" s="19">
        <v>75.4</v>
      </c>
      <c r="J57" s="18">
        <v>75.4</v>
      </c>
      <c r="K57" s="70">
        <v>4</v>
      </c>
      <c r="L57" s="67"/>
      <c r="M57" s="68">
        <f t="shared" si="3"/>
        <v>0</v>
      </c>
      <c r="N57" s="69">
        <f t="shared" si="5"/>
        <v>37.7</v>
      </c>
      <c r="O57" s="8"/>
    </row>
    <row r="58" spans="1:15" s="1" customFormat="1" ht="27.75" customHeight="1">
      <c r="A58" s="53">
        <v>56</v>
      </c>
      <c r="B58" s="19"/>
      <c r="C58" s="61" t="s">
        <v>190</v>
      </c>
      <c r="D58" s="36" t="s">
        <v>191</v>
      </c>
      <c r="E58" s="36" t="s">
        <v>16</v>
      </c>
      <c r="F58" s="36">
        <v>1981.05</v>
      </c>
      <c r="G58" s="37" t="s">
        <v>192</v>
      </c>
      <c r="H58" s="36"/>
      <c r="I58" s="36">
        <v>71.8</v>
      </c>
      <c r="J58" s="18">
        <v>71.8</v>
      </c>
      <c r="K58" s="70">
        <v>5</v>
      </c>
      <c r="L58" s="70"/>
      <c r="M58" s="65">
        <f t="shared" si="3"/>
        <v>0</v>
      </c>
      <c r="N58" s="1">
        <f t="shared" si="5"/>
        <v>35.9</v>
      </c>
      <c r="O58" s="8"/>
    </row>
    <row r="59" spans="1:15" s="1" customFormat="1" ht="27.75" customHeight="1">
      <c r="A59" s="53">
        <v>57</v>
      </c>
      <c r="B59" s="19"/>
      <c r="C59" s="54" t="s">
        <v>193</v>
      </c>
      <c r="D59" s="55" t="s">
        <v>194</v>
      </c>
      <c r="E59" s="55" t="s">
        <v>16</v>
      </c>
      <c r="F59" s="56">
        <v>1983.01</v>
      </c>
      <c r="G59" s="57" t="s">
        <v>195</v>
      </c>
      <c r="H59" s="58"/>
      <c r="I59" s="58">
        <v>64.6</v>
      </c>
      <c r="J59" s="18">
        <v>64.6</v>
      </c>
      <c r="K59" s="70">
        <v>6</v>
      </c>
      <c r="L59" s="70"/>
      <c r="M59" s="68">
        <f t="shared" si="3"/>
        <v>0</v>
      </c>
      <c r="N59" s="69">
        <f t="shared" si="5"/>
        <v>32.3</v>
      </c>
      <c r="O59" s="8"/>
    </row>
    <row r="60" spans="1:14" s="1" customFormat="1" ht="27.75" customHeight="1">
      <c r="A60" s="18">
        <v>58</v>
      </c>
      <c r="B60" s="19" t="s">
        <v>196</v>
      </c>
      <c r="C60" s="25" t="s">
        <v>197</v>
      </c>
      <c r="D60" s="104" t="s">
        <v>198</v>
      </c>
      <c r="E60" s="25" t="s">
        <v>16</v>
      </c>
      <c r="F60" s="26">
        <v>32599</v>
      </c>
      <c r="G60" s="27" t="s">
        <v>199</v>
      </c>
      <c r="H60" s="25">
        <v>72.5</v>
      </c>
      <c r="I60" s="25">
        <v>78</v>
      </c>
      <c r="J60" s="18">
        <f aca="true" t="shared" si="6" ref="J60:J65">SUM(N60+M60)</f>
        <v>75.25</v>
      </c>
      <c r="K60" s="70">
        <v>1</v>
      </c>
      <c r="L60" s="67" t="s">
        <v>18</v>
      </c>
      <c r="M60" s="68">
        <f t="shared" si="3"/>
        <v>36.25</v>
      </c>
      <c r="N60" s="69">
        <f t="shared" si="5"/>
        <v>39</v>
      </c>
    </row>
    <row r="61" spans="1:14" s="1" customFormat="1" ht="27.75" customHeight="1">
      <c r="A61" s="18">
        <v>59</v>
      </c>
      <c r="B61" s="19"/>
      <c r="C61" s="62" t="s">
        <v>200</v>
      </c>
      <c r="D61" s="109" t="s">
        <v>201</v>
      </c>
      <c r="E61" s="55" t="s">
        <v>16</v>
      </c>
      <c r="F61" s="63">
        <v>1990.09</v>
      </c>
      <c r="G61" s="57" t="s">
        <v>202</v>
      </c>
      <c r="H61" s="58">
        <v>70</v>
      </c>
      <c r="I61" s="58">
        <v>77.6</v>
      </c>
      <c r="J61" s="18">
        <f t="shared" si="6"/>
        <v>73.8</v>
      </c>
      <c r="K61" s="70">
        <v>2</v>
      </c>
      <c r="L61" s="67" t="s">
        <v>18</v>
      </c>
      <c r="M61" s="68">
        <f t="shared" si="3"/>
        <v>35</v>
      </c>
      <c r="N61" s="69">
        <f t="shared" si="5"/>
        <v>38.8</v>
      </c>
    </row>
    <row r="62" spans="1:14" s="1" customFormat="1" ht="22.5" customHeight="1">
      <c r="A62" s="18">
        <v>60</v>
      </c>
      <c r="B62" s="19"/>
      <c r="C62" s="62" t="s">
        <v>203</v>
      </c>
      <c r="D62" s="109" t="s">
        <v>204</v>
      </c>
      <c r="E62" s="55" t="s">
        <v>16</v>
      </c>
      <c r="F62" s="63">
        <v>1991.07</v>
      </c>
      <c r="G62" s="57" t="s">
        <v>205</v>
      </c>
      <c r="H62" s="58">
        <v>65</v>
      </c>
      <c r="I62" s="58">
        <v>78.6</v>
      </c>
      <c r="J62" s="18">
        <f t="shared" si="6"/>
        <v>71.8</v>
      </c>
      <c r="K62" s="70">
        <v>3</v>
      </c>
      <c r="L62" s="67" t="s">
        <v>18</v>
      </c>
      <c r="M62" s="68">
        <f t="shared" si="3"/>
        <v>32.5</v>
      </c>
      <c r="N62" s="69">
        <f t="shared" si="5"/>
        <v>39.3</v>
      </c>
    </row>
    <row r="63" spans="1:14" s="1" customFormat="1" ht="24" customHeight="1">
      <c r="A63" s="18">
        <v>61</v>
      </c>
      <c r="B63" s="19"/>
      <c r="C63" s="25" t="s">
        <v>206</v>
      </c>
      <c r="D63" s="104" t="s">
        <v>207</v>
      </c>
      <c r="E63" s="25" t="s">
        <v>16</v>
      </c>
      <c r="F63" s="26">
        <v>32509</v>
      </c>
      <c r="G63" s="27" t="s">
        <v>208</v>
      </c>
      <c r="H63" s="25">
        <v>61</v>
      </c>
      <c r="I63" s="25">
        <v>77.7</v>
      </c>
      <c r="J63" s="18">
        <f t="shared" si="6"/>
        <v>69.35</v>
      </c>
      <c r="K63" s="70">
        <v>4</v>
      </c>
      <c r="L63" s="67" t="s">
        <v>18</v>
      </c>
      <c r="M63" s="65">
        <f t="shared" si="3"/>
        <v>30.5</v>
      </c>
      <c r="N63" s="1">
        <f t="shared" si="5"/>
        <v>38.85</v>
      </c>
    </row>
    <row r="64" spans="1:14" s="1" customFormat="1" ht="27.75" customHeight="1">
      <c r="A64" s="18">
        <v>62</v>
      </c>
      <c r="B64" s="19"/>
      <c r="C64" s="62" t="s">
        <v>209</v>
      </c>
      <c r="D64" s="109" t="s">
        <v>210</v>
      </c>
      <c r="E64" s="55" t="s">
        <v>16</v>
      </c>
      <c r="F64" s="63">
        <v>1991.01</v>
      </c>
      <c r="G64" s="57" t="s">
        <v>211</v>
      </c>
      <c r="H64" s="58">
        <v>59.5</v>
      </c>
      <c r="I64" s="58">
        <v>77.7</v>
      </c>
      <c r="J64" s="18">
        <f t="shared" si="6"/>
        <v>68.6</v>
      </c>
      <c r="K64" s="70">
        <v>5</v>
      </c>
      <c r="L64" s="70"/>
      <c r="M64" s="68">
        <f t="shared" si="3"/>
        <v>29.75</v>
      </c>
      <c r="N64" s="69">
        <f t="shared" si="5"/>
        <v>38.85</v>
      </c>
    </row>
    <row r="65" spans="1:14" s="1" customFormat="1" ht="22.5" customHeight="1">
      <c r="A65" s="18">
        <v>63</v>
      </c>
      <c r="B65" s="19"/>
      <c r="C65" s="19" t="s">
        <v>212</v>
      </c>
      <c r="D65" s="103" t="s">
        <v>213</v>
      </c>
      <c r="E65" s="38" t="s">
        <v>16</v>
      </c>
      <c r="F65" s="19">
        <v>1988.02</v>
      </c>
      <c r="G65" s="35" t="s">
        <v>214</v>
      </c>
      <c r="H65" s="19">
        <v>59</v>
      </c>
      <c r="I65" s="19">
        <v>76.8</v>
      </c>
      <c r="J65" s="18">
        <f t="shared" si="6"/>
        <v>67.9</v>
      </c>
      <c r="K65" s="70">
        <v>6</v>
      </c>
      <c r="L65" s="70"/>
      <c r="M65" s="65">
        <f t="shared" si="3"/>
        <v>29.5</v>
      </c>
      <c r="N65" s="1">
        <f t="shared" si="5"/>
        <v>38.4</v>
      </c>
    </row>
    <row r="66" spans="1:13" s="1" customFormat="1" ht="22.5" customHeight="1">
      <c r="A66" s="18">
        <v>64</v>
      </c>
      <c r="B66" s="74" t="s">
        <v>215</v>
      </c>
      <c r="C66" s="55" t="s">
        <v>216</v>
      </c>
      <c r="D66" s="103" t="s">
        <v>217</v>
      </c>
      <c r="E66" s="55" t="s">
        <v>16</v>
      </c>
      <c r="F66" s="56">
        <v>1991.03</v>
      </c>
      <c r="G66" s="57" t="s">
        <v>218</v>
      </c>
      <c r="H66" s="75">
        <v>77</v>
      </c>
      <c r="I66" s="19"/>
      <c r="J66" s="18">
        <v>77</v>
      </c>
      <c r="K66" s="70">
        <v>1</v>
      </c>
      <c r="L66" s="70" t="s">
        <v>18</v>
      </c>
      <c r="M66" s="65"/>
    </row>
    <row r="67" spans="1:13" s="1" customFormat="1" ht="22.5" customHeight="1">
      <c r="A67" s="18">
        <v>65</v>
      </c>
      <c r="B67" s="76"/>
      <c r="C67" s="19" t="s">
        <v>219</v>
      </c>
      <c r="D67" s="103" t="s">
        <v>220</v>
      </c>
      <c r="E67" s="19" t="s">
        <v>16</v>
      </c>
      <c r="F67" s="38">
        <v>1986.11</v>
      </c>
      <c r="G67" s="35" t="s">
        <v>221</v>
      </c>
      <c r="H67" s="75">
        <v>67.5</v>
      </c>
      <c r="I67" s="19"/>
      <c r="J67" s="18">
        <v>67.5</v>
      </c>
      <c r="K67" s="70">
        <v>2</v>
      </c>
      <c r="L67" s="70" t="s">
        <v>18</v>
      </c>
      <c r="M67" s="65"/>
    </row>
    <row r="68" spans="1:13" s="1" customFormat="1" ht="22.5" customHeight="1">
      <c r="A68" s="18">
        <v>66</v>
      </c>
      <c r="B68" s="77"/>
      <c r="C68" s="19" t="s">
        <v>222</v>
      </c>
      <c r="D68" s="103" t="s">
        <v>223</v>
      </c>
      <c r="E68" s="19" t="s">
        <v>16</v>
      </c>
      <c r="F68" s="38">
        <v>1988.07</v>
      </c>
      <c r="G68" s="35" t="s">
        <v>107</v>
      </c>
      <c r="H68" s="75">
        <v>53.5</v>
      </c>
      <c r="I68" s="19"/>
      <c r="J68" s="18">
        <v>53.5</v>
      </c>
      <c r="K68" s="70">
        <v>3</v>
      </c>
      <c r="L68" s="70"/>
      <c r="M68" s="65"/>
    </row>
    <row r="69" spans="1:14" s="1" customFormat="1" ht="28.5" customHeight="1">
      <c r="A69" s="18">
        <v>67</v>
      </c>
      <c r="B69" s="19" t="s">
        <v>224</v>
      </c>
      <c r="C69" s="58" t="s">
        <v>225</v>
      </c>
      <c r="D69" s="103" t="s">
        <v>226</v>
      </c>
      <c r="E69" s="58" t="s">
        <v>16</v>
      </c>
      <c r="F69" s="78">
        <v>1993.11</v>
      </c>
      <c r="G69" s="57" t="s">
        <v>227</v>
      </c>
      <c r="H69" s="58">
        <v>70</v>
      </c>
      <c r="I69" s="58">
        <v>80.4</v>
      </c>
      <c r="J69" s="18">
        <f aca="true" t="shared" si="7" ref="J69:J104">SUM(N69+M69)</f>
        <v>75.2</v>
      </c>
      <c r="K69" s="70">
        <v>1</v>
      </c>
      <c r="L69" s="67" t="s">
        <v>18</v>
      </c>
      <c r="M69" s="65">
        <f aca="true" t="shared" si="8" ref="M69:M84">SUM(H69*0.5)</f>
        <v>35</v>
      </c>
      <c r="N69" s="1">
        <f>SUM(I69*0.5)</f>
        <v>40.2</v>
      </c>
    </row>
    <row r="70" spans="1:14" s="1" customFormat="1" ht="28.5" customHeight="1">
      <c r="A70" s="18">
        <v>68</v>
      </c>
      <c r="B70" s="19"/>
      <c r="C70" s="28" t="s">
        <v>228</v>
      </c>
      <c r="D70" s="103" t="s">
        <v>229</v>
      </c>
      <c r="E70" s="28" t="s">
        <v>16</v>
      </c>
      <c r="F70" s="43">
        <v>1993.08</v>
      </c>
      <c r="G70" s="30" t="s">
        <v>230</v>
      </c>
      <c r="H70" s="28">
        <v>66</v>
      </c>
      <c r="I70" s="28">
        <v>79.6</v>
      </c>
      <c r="J70" s="18">
        <f t="shared" si="7"/>
        <v>72.8</v>
      </c>
      <c r="K70" s="70">
        <v>2</v>
      </c>
      <c r="L70" s="67" t="s">
        <v>18</v>
      </c>
      <c r="M70" s="65">
        <f t="shared" si="8"/>
        <v>33</v>
      </c>
      <c r="N70" s="1">
        <f>SUM(I70*0.5)</f>
        <v>39.8</v>
      </c>
    </row>
    <row r="71" spans="1:14" s="1" customFormat="1" ht="28.5" customHeight="1">
      <c r="A71" s="18">
        <v>69</v>
      </c>
      <c r="B71" s="19"/>
      <c r="C71" s="19" t="s">
        <v>231</v>
      </c>
      <c r="D71" s="103" t="s">
        <v>232</v>
      </c>
      <c r="E71" s="19" t="s">
        <v>16</v>
      </c>
      <c r="F71" s="38">
        <v>1985.08</v>
      </c>
      <c r="G71" s="35" t="s">
        <v>138</v>
      </c>
      <c r="H71" s="19">
        <v>63.5</v>
      </c>
      <c r="I71" s="19">
        <v>77.8</v>
      </c>
      <c r="J71" s="18">
        <f t="shared" si="7"/>
        <v>70.65</v>
      </c>
      <c r="K71" s="70">
        <v>3</v>
      </c>
      <c r="L71" s="70"/>
      <c r="M71" s="65">
        <f t="shared" si="8"/>
        <v>31.75</v>
      </c>
      <c r="N71" s="1">
        <f>SUM(I71*0.5)</f>
        <v>38.9</v>
      </c>
    </row>
    <row r="72" spans="1:14" s="1" customFormat="1" ht="28.5" customHeight="1">
      <c r="A72" s="18">
        <v>70</v>
      </c>
      <c r="B72" s="19" t="s">
        <v>233</v>
      </c>
      <c r="C72" s="19" t="s">
        <v>234</v>
      </c>
      <c r="D72" s="103" t="s">
        <v>235</v>
      </c>
      <c r="E72" s="19" t="s">
        <v>111</v>
      </c>
      <c r="F72" s="38">
        <v>1987.05</v>
      </c>
      <c r="G72" s="35" t="s">
        <v>236</v>
      </c>
      <c r="H72" s="19">
        <v>60</v>
      </c>
      <c r="I72" s="19">
        <v>75.2</v>
      </c>
      <c r="J72" s="18">
        <f t="shared" si="7"/>
        <v>67.6</v>
      </c>
      <c r="K72" s="70">
        <v>1</v>
      </c>
      <c r="L72" s="67" t="s">
        <v>18</v>
      </c>
      <c r="M72" s="65">
        <f t="shared" si="8"/>
        <v>30</v>
      </c>
      <c r="N72" s="1">
        <f>SUM(I72*0.5)</f>
        <v>37.6</v>
      </c>
    </row>
    <row r="73" spans="1:14" s="1" customFormat="1" ht="28.5" customHeight="1">
      <c r="A73" s="18">
        <v>71</v>
      </c>
      <c r="B73" s="19"/>
      <c r="C73" s="25" t="s">
        <v>237</v>
      </c>
      <c r="D73" s="103" t="s">
        <v>238</v>
      </c>
      <c r="E73" s="25" t="s">
        <v>16</v>
      </c>
      <c r="F73" s="26">
        <v>33970</v>
      </c>
      <c r="G73" s="27" t="s">
        <v>239</v>
      </c>
      <c r="H73" s="25">
        <v>51</v>
      </c>
      <c r="I73" s="25" t="s">
        <v>31</v>
      </c>
      <c r="J73" s="18"/>
      <c r="K73" s="70"/>
      <c r="L73" s="88"/>
      <c r="M73" s="65">
        <f t="shared" si="8"/>
        <v>25.5</v>
      </c>
      <c r="N73" s="1">
        <v>0</v>
      </c>
    </row>
    <row r="74" spans="1:14" s="1" customFormat="1" ht="25.5" customHeight="1">
      <c r="A74" s="18">
        <v>72</v>
      </c>
      <c r="B74" s="19" t="s">
        <v>240</v>
      </c>
      <c r="C74" s="25" t="s">
        <v>241</v>
      </c>
      <c r="D74" s="104" t="s">
        <v>242</v>
      </c>
      <c r="E74" s="25" t="s">
        <v>16</v>
      </c>
      <c r="F74" s="26">
        <v>32933</v>
      </c>
      <c r="G74" s="27" t="s">
        <v>27</v>
      </c>
      <c r="H74" s="25">
        <v>50</v>
      </c>
      <c r="I74" s="25">
        <v>73.8</v>
      </c>
      <c r="J74" s="18">
        <f t="shared" si="7"/>
        <v>61.9</v>
      </c>
      <c r="K74" s="70">
        <v>1</v>
      </c>
      <c r="L74" s="67" t="s">
        <v>18</v>
      </c>
      <c r="M74" s="65">
        <f t="shared" si="8"/>
        <v>25</v>
      </c>
      <c r="N74" s="1">
        <f aca="true" t="shared" si="9" ref="N74:N79">SUM(I74*0.5)</f>
        <v>36.9</v>
      </c>
    </row>
    <row r="75" spans="1:14" s="1" customFormat="1" ht="28.5" customHeight="1">
      <c r="A75" s="18">
        <v>73</v>
      </c>
      <c r="B75" s="19"/>
      <c r="C75" s="19" t="s">
        <v>243</v>
      </c>
      <c r="D75" s="103" t="s">
        <v>244</v>
      </c>
      <c r="E75" s="19" t="s">
        <v>16</v>
      </c>
      <c r="F75" s="38">
        <v>1984.08</v>
      </c>
      <c r="G75" s="35" t="s">
        <v>69</v>
      </c>
      <c r="H75" s="19">
        <v>43.5</v>
      </c>
      <c r="I75" s="19">
        <v>76.6</v>
      </c>
      <c r="J75" s="18">
        <f t="shared" si="7"/>
        <v>60.05</v>
      </c>
      <c r="K75" s="70">
        <v>2</v>
      </c>
      <c r="L75" s="67" t="s">
        <v>18</v>
      </c>
      <c r="M75" s="65">
        <f t="shared" si="8"/>
        <v>21.75</v>
      </c>
      <c r="N75" s="1">
        <f t="shared" si="9"/>
        <v>38.3</v>
      </c>
    </row>
    <row r="76" spans="1:14" s="1" customFormat="1" ht="28.5" customHeight="1">
      <c r="A76" s="18">
        <v>74</v>
      </c>
      <c r="B76" s="19"/>
      <c r="C76" s="25" t="s">
        <v>245</v>
      </c>
      <c r="D76" s="104" t="s">
        <v>246</v>
      </c>
      <c r="E76" s="28" t="s">
        <v>16</v>
      </c>
      <c r="F76" s="29">
        <v>33117</v>
      </c>
      <c r="G76" s="30" t="s">
        <v>27</v>
      </c>
      <c r="H76" s="28">
        <v>42</v>
      </c>
      <c r="I76" s="28">
        <v>73.8</v>
      </c>
      <c r="J76" s="18">
        <f t="shared" si="7"/>
        <v>57.9</v>
      </c>
      <c r="K76" s="70">
        <v>3</v>
      </c>
      <c r="L76" s="70"/>
      <c r="M76" s="65">
        <f t="shared" si="8"/>
        <v>21</v>
      </c>
      <c r="N76" s="1">
        <f t="shared" si="9"/>
        <v>36.9</v>
      </c>
    </row>
    <row r="77" spans="1:14" s="1" customFormat="1" ht="24" customHeight="1">
      <c r="A77" s="18">
        <v>75</v>
      </c>
      <c r="B77" s="19" t="s">
        <v>247</v>
      </c>
      <c r="C77" s="19" t="s">
        <v>248</v>
      </c>
      <c r="D77" s="103" t="s">
        <v>249</v>
      </c>
      <c r="E77" s="19" t="s">
        <v>16</v>
      </c>
      <c r="F77" s="38">
        <v>1986.01</v>
      </c>
      <c r="G77" s="35" t="s">
        <v>250</v>
      </c>
      <c r="H77" s="19">
        <v>74.5</v>
      </c>
      <c r="I77" s="19">
        <v>72.6</v>
      </c>
      <c r="J77" s="18">
        <f t="shared" si="7"/>
        <v>73.55</v>
      </c>
      <c r="K77" s="70">
        <v>1</v>
      </c>
      <c r="L77" s="67" t="s">
        <v>18</v>
      </c>
      <c r="M77" s="68">
        <f t="shared" si="8"/>
        <v>37.25</v>
      </c>
      <c r="N77" s="69">
        <f t="shared" si="9"/>
        <v>36.3</v>
      </c>
    </row>
    <row r="78" spans="1:14" s="1" customFormat="1" ht="27" customHeight="1">
      <c r="A78" s="18">
        <v>76</v>
      </c>
      <c r="B78" s="19"/>
      <c r="C78" s="19" t="s">
        <v>251</v>
      </c>
      <c r="D78" s="103" t="s">
        <v>252</v>
      </c>
      <c r="E78" s="19" t="s">
        <v>16</v>
      </c>
      <c r="F78" s="38">
        <v>1984.02</v>
      </c>
      <c r="G78" s="35" t="s">
        <v>107</v>
      </c>
      <c r="H78" s="19">
        <v>70</v>
      </c>
      <c r="I78" s="19">
        <v>75.6</v>
      </c>
      <c r="J78" s="18">
        <f t="shared" si="7"/>
        <v>72.8</v>
      </c>
      <c r="K78" s="70">
        <v>2</v>
      </c>
      <c r="L78" s="67" t="s">
        <v>18</v>
      </c>
      <c r="M78" s="65">
        <f t="shared" si="8"/>
        <v>35</v>
      </c>
      <c r="N78" s="1">
        <f t="shared" si="9"/>
        <v>37.8</v>
      </c>
    </row>
    <row r="79" spans="1:14" s="1" customFormat="1" ht="24" customHeight="1">
      <c r="A79" s="18">
        <v>77</v>
      </c>
      <c r="B79" s="19"/>
      <c r="C79" s="25" t="s">
        <v>253</v>
      </c>
      <c r="D79" s="103" t="s">
        <v>254</v>
      </c>
      <c r="E79" s="25" t="s">
        <v>16</v>
      </c>
      <c r="F79" s="26">
        <v>32234</v>
      </c>
      <c r="G79" s="27" t="s">
        <v>183</v>
      </c>
      <c r="H79" s="25">
        <v>60</v>
      </c>
      <c r="I79" s="25">
        <v>66.8</v>
      </c>
      <c r="J79" s="18">
        <f t="shared" si="7"/>
        <v>63.4</v>
      </c>
      <c r="K79" s="70">
        <v>3</v>
      </c>
      <c r="L79" s="70"/>
      <c r="M79" s="65">
        <f t="shared" si="8"/>
        <v>30</v>
      </c>
      <c r="N79" s="1">
        <f t="shared" si="9"/>
        <v>33.4</v>
      </c>
    </row>
    <row r="80" spans="1:14" s="1" customFormat="1" ht="24.75" customHeight="1">
      <c r="A80" s="18">
        <v>78</v>
      </c>
      <c r="B80" s="19"/>
      <c r="C80" s="19" t="s">
        <v>255</v>
      </c>
      <c r="D80" s="103" t="s">
        <v>256</v>
      </c>
      <c r="E80" s="19" t="s">
        <v>111</v>
      </c>
      <c r="F80" s="38">
        <v>1985.09</v>
      </c>
      <c r="G80" s="35" t="s">
        <v>257</v>
      </c>
      <c r="H80" s="19">
        <v>60</v>
      </c>
      <c r="I80" s="19" t="s">
        <v>31</v>
      </c>
      <c r="J80" s="18"/>
      <c r="K80" s="70"/>
      <c r="L80" s="70"/>
      <c r="M80" s="68">
        <f t="shared" si="8"/>
        <v>30</v>
      </c>
      <c r="N80" s="69">
        <v>0</v>
      </c>
    </row>
    <row r="81" spans="1:14" s="1" customFormat="1" ht="25.5" customHeight="1">
      <c r="A81" s="18">
        <v>79</v>
      </c>
      <c r="B81" s="19" t="s">
        <v>258</v>
      </c>
      <c r="C81" s="25" t="s">
        <v>259</v>
      </c>
      <c r="D81" s="104" t="s">
        <v>260</v>
      </c>
      <c r="E81" s="28" t="s">
        <v>16</v>
      </c>
      <c r="F81" s="29">
        <v>32933</v>
      </c>
      <c r="G81" s="30" t="s">
        <v>261</v>
      </c>
      <c r="H81" s="28">
        <v>66.5</v>
      </c>
      <c r="I81" s="28">
        <v>80</v>
      </c>
      <c r="J81" s="18">
        <f t="shared" si="7"/>
        <v>73.25</v>
      </c>
      <c r="K81" s="70">
        <v>1</v>
      </c>
      <c r="L81" s="67" t="s">
        <v>18</v>
      </c>
      <c r="M81" s="65">
        <f t="shared" si="8"/>
        <v>33.25</v>
      </c>
      <c r="N81" s="1">
        <f>SUM(I81*0.5)</f>
        <v>40</v>
      </c>
    </row>
    <row r="82" spans="1:14" s="1" customFormat="1" ht="27" customHeight="1">
      <c r="A82" s="18">
        <v>80</v>
      </c>
      <c r="B82" s="19"/>
      <c r="C82" s="36" t="s">
        <v>262</v>
      </c>
      <c r="D82" s="103" t="s">
        <v>263</v>
      </c>
      <c r="E82" s="36" t="s">
        <v>16</v>
      </c>
      <c r="F82" s="36">
        <v>1985.01</v>
      </c>
      <c r="G82" s="37" t="s">
        <v>264</v>
      </c>
      <c r="H82" s="41">
        <v>63</v>
      </c>
      <c r="I82" s="41">
        <v>73.6</v>
      </c>
      <c r="J82" s="18">
        <f t="shared" si="7"/>
        <v>68.3</v>
      </c>
      <c r="K82" s="70">
        <v>2</v>
      </c>
      <c r="L82" s="67" t="s">
        <v>18</v>
      </c>
      <c r="M82" s="65">
        <f t="shared" si="8"/>
        <v>31.5</v>
      </c>
      <c r="N82" s="1">
        <f>SUM(I82*0.5)</f>
        <v>36.8</v>
      </c>
    </row>
    <row r="83" spans="1:14" s="1" customFormat="1" ht="25.5" customHeight="1">
      <c r="A83" s="18">
        <v>81</v>
      </c>
      <c r="B83" s="19"/>
      <c r="C83" s="19" t="s">
        <v>265</v>
      </c>
      <c r="D83" s="103" t="s">
        <v>266</v>
      </c>
      <c r="E83" s="38" t="s">
        <v>16</v>
      </c>
      <c r="F83" s="19">
        <v>1984.08</v>
      </c>
      <c r="G83" s="35" t="s">
        <v>267</v>
      </c>
      <c r="H83" s="19">
        <v>55.5</v>
      </c>
      <c r="I83" s="19" t="s">
        <v>31</v>
      </c>
      <c r="J83" s="18"/>
      <c r="K83" s="70"/>
      <c r="L83" s="70"/>
      <c r="M83" s="65">
        <f t="shared" si="8"/>
        <v>27.75</v>
      </c>
      <c r="N83" s="1">
        <v>0</v>
      </c>
    </row>
    <row r="84" spans="1:14" s="1" customFormat="1" ht="28.5" customHeight="1">
      <c r="A84" s="18">
        <v>82</v>
      </c>
      <c r="B84" s="19" t="s">
        <v>268</v>
      </c>
      <c r="C84" s="25" t="s">
        <v>269</v>
      </c>
      <c r="D84" s="104" t="s">
        <v>270</v>
      </c>
      <c r="E84" s="28" t="s">
        <v>16</v>
      </c>
      <c r="F84" s="79">
        <v>1981.1</v>
      </c>
      <c r="G84" s="30" t="s">
        <v>271</v>
      </c>
      <c r="H84" s="28">
        <v>76</v>
      </c>
      <c r="I84" s="28">
        <v>75.5</v>
      </c>
      <c r="J84" s="18">
        <f t="shared" si="7"/>
        <v>75.75</v>
      </c>
      <c r="K84" s="70">
        <v>1</v>
      </c>
      <c r="L84" s="67" t="s">
        <v>18</v>
      </c>
      <c r="M84" s="65">
        <f t="shared" si="8"/>
        <v>38</v>
      </c>
      <c r="N84" s="1">
        <f aca="true" t="shared" si="10" ref="N84:N103">SUM(I84*0.5)</f>
        <v>37.75</v>
      </c>
    </row>
    <row r="85" spans="1:14" s="1" customFormat="1" ht="28.5" customHeight="1">
      <c r="A85" s="18">
        <v>83</v>
      </c>
      <c r="B85" s="19"/>
      <c r="C85" s="36" t="s">
        <v>272</v>
      </c>
      <c r="D85" s="104" t="s">
        <v>273</v>
      </c>
      <c r="E85" s="36" t="s">
        <v>16</v>
      </c>
      <c r="F85" s="36">
        <v>1984.11</v>
      </c>
      <c r="G85" s="37" t="s">
        <v>274</v>
      </c>
      <c r="H85" s="36">
        <v>71</v>
      </c>
      <c r="I85" s="36">
        <v>79.19999999999999</v>
      </c>
      <c r="J85" s="18">
        <f t="shared" si="7"/>
        <v>75.1</v>
      </c>
      <c r="K85" s="70">
        <v>2</v>
      </c>
      <c r="L85" s="67" t="s">
        <v>18</v>
      </c>
      <c r="M85" s="65">
        <f aca="true" t="shared" si="11" ref="M85:M104">SUM(H85*0.5)</f>
        <v>35.5</v>
      </c>
      <c r="N85" s="1">
        <f t="shared" si="10"/>
        <v>39.599999999999994</v>
      </c>
    </row>
    <row r="86" spans="1:14" s="1" customFormat="1" ht="30.75" customHeight="1">
      <c r="A86" s="18">
        <v>84</v>
      </c>
      <c r="B86" s="19" t="s">
        <v>275</v>
      </c>
      <c r="C86" s="36" t="s">
        <v>276</v>
      </c>
      <c r="D86" s="106" t="s">
        <v>277</v>
      </c>
      <c r="E86" s="36" t="s">
        <v>16</v>
      </c>
      <c r="F86" s="36">
        <v>1988.05</v>
      </c>
      <c r="G86" s="37" t="s">
        <v>278</v>
      </c>
      <c r="H86" s="36">
        <v>72</v>
      </c>
      <c r="I86" s="36">
        <v>77.8</v>
      </c>
      <c r="J86" s="18">
        <f t="shared" si="7"/>
        <v>74.9</v>
      </c>
      <c r="K86" s="70">
        <v>1</v>
      </c>
      <c r="L86" s="67" t="s">
        <v>18</v>
      </c>
      <c r="M86" s="65">
        <f t="shared" si="11"/>
        <v>36</v>
      </c>
      <c r="N86" s="1">
        <f t="shared" si="10"/>
        <v>38.9</v>
      </c>
    </row>
    <row r="87" spans="1:14" s="1" customFormat="1" ht="30.75" customHeight="1">
      <c r="A87" s="18">
        <v>85</v>
      </c>
      <c r="B87" s="19"/>
      <c r="C87" s="25" t="s">
        <v>279</v>
      </c>
      <c r="D87" s="104" t="s">
        <v>280</v>
      </c>
      <c r="E87" s="28" t="s">
        <v>111</v>
      </c>
      <c r="F87" s="79">
        <v>1984.1</v>
      </c>
      <c r="G87" s="30" t="s">
        <v>281</v>
      </c>
      <c r="H87" s="28">
        <v>70</v>
      </c>
      <c r="I87" s="28">
        <v>76.6</v>
      </c>
      <c r="J87" s="18">
        <f t="shared" si="7"/>
        <v>73.3</v>
      </c>
      <c r="K87" s="70">
        <v>2</v>
      </c>
      <c r="L87" s="67" t="s">
        <v>18</v>
      </c>
      <c r="M87" s="65">
        <f t="shared" si="11"/>
        <v>35</v>
      </c>
      <c r="N87" s="1">
        <f t="shared" si="10"/>
        <v>38.3</v>
      </c>
    </row>
    <row r="88" spans="1:14" s="1" customFormat="1" ht="30.75" customHeight="1">
      <c r="A88" s="18">
        <v>86</v>
      </c>
      <c r="B88" s="19"/>
      <c r="C88" s="80" t="s">
        <v>282</v>
      </c>
      <c r="D88" s="110" t="s">
        <v>283</v>
      </c>
      <c r="E88" s="80" t="s">
        <v>16</v>
      </c>
      <c r="F88" s="80">
        <v>1986.11</v>
      </c>
      <c r="G88" s="27" t="s">
        <v>284</v>
      </c>
      <c r="H88" s="25">
        <v>67</v>
      </c>
      <c r="I88" s="25">
        <v>79</v>
      </c>
      <c r="J88" s="18">
        <f t="shared" si="7"/>
        <v>73</v>
      </c>
      <c r="K88" s="70">
        <v>3</v>
      </c>
      <c r="L88" s="70"/>
      <c r="M88" s="68">
        <f t="shared" si="11"/>
        <v>33.5</v>
      </c>
      <c r="N88" s="69">
        <f t="shared" si="10"/>
        <v>39.5</v>
      </c>
    </row>
    <row r="89" spans="1:14" s="1" customFormat="1" ht="30.75" customHeight="1">
      <c r="A89" s="18">
        <v>87</v>
      </c>
      <c r="B89" s="19"/>
      <c r="C89" s="25" t="s">
        <v>285</v>
      </c>
      <c r="D89" s="104" t="s">
        <v>286</v>
      </c>
      <c r="E89" s="28" t="s">
        <v>111</v>
      </c>
      <c r="F89" s="79">
        <v>1986.12</v>
      </c>
      <c r="G89" s="30" t="s">
        <v>287</v>
      </c>
      <c r="H89" s="28">
        <v>67</v>
      </c>
      <c r="I89" s="28">
        <v>76.8</v>
      </c>
      <c r="J89" s="18">
        <f t="shared" si="7"/>
        <v>71.9</v>
      </c>
      <c r="K89" s="70">
        <v>4</v>
      </c>
      <c r="L89" s="70"/>
      <c r="M89" s="68">
        <f t="shared" si="11"/>
        <v>33.5</v>
      </c>
      <c r="N89" s="69">
        <f t="shared" si="10"/>
        <v>38.4</v>
      </c>
    </row>
    <row r="90" spans="1:14" s="1" customFormat="1" ht="30.75" customHeight="1">
      <c r="A90" s="18">
        <v>88</v>
      </c>
      <c r="B90" s="19" t="s">
        <v>288</v>
      </c>
      <c r="C90" s="25" t="s">
        <v>289</v>
      </c>
      <c r="D90" s="104" t="s">
        <v>290</v>
      </c>
      <c r="E90" s="28" t="s">
        <v>16</v>
      </c>
      <c r="F90" s="79">
        <v>1981.11</v>
      </c>
      <c r="G90" s="30" t="s">
        <v>291</v>
      </c>
      <c r="H90" s="28">
        <v>68</v>
      </c>
      <c r="I90" s="28">
        <v>79.8</v>
      </c>
      <c r="J90" s="18">
        <f t="shared" si="7"/>
        <v>73.9</v>
      </c>
      <c r="K90" s="70">
        <v>1</v>
      </c>
      <c r="L90" s="67" t="s">
        <v>18</v>
      </c>
      <c r="M90" s="65">
        <f t="shared" si="11"/>
        <v>34</v>
      </c>
      <c r="N90" s="1">
        <f t="shared" si="10"/>
        <v>39.9</v>
      </c>
    </row>
    <row r="91" spans="1:14" s="1" customFormat="1" ht="30.75" customHeight="1">
      <c r="A91" s="18">
        <v>89</v>
      </c>
      <c r="B91" s="19"/>
      <c r="C91" s="25" t="s">
        <v>292</v>
      </c>
      <c r="D91" s="104" t="s">
        <v>293</v>
      </c>
      <c r="E91" s="28" t="s">
        <v>16</v>
      </c>
      <c r="F91" s="79">
        <v>1980.01</v>
      </c>
      <c r="G91" s="30" t="s">
        <v>294</v>
      </c>
      <c r="H91" s="28">
        <v>72</v>
      </c>
      <c r="I91" s="28">
        <v>74.2</v>
      </c>
      <c r="J91" s="18">
        <f t="shared" si="7"/>
        <v>73.1</v>
      </c>
      <c r="K91" s="70">
        <v>2</v>
      </c>
      <c r="L91" s="67" t="s">
        <v>18</v>
      </c>
      <c r="M91" s="65">
        <f t="shared" si="11"/>
        <v>36</v>
      </c>
      <c r="N91" s="1">
        <f t="shared" si="10"/>
        <v>37.1</v>
      </c>
    </row>
    <row r="92" spans="1:14" s="1" customFormat="1" ht="30.75" customHeight="1">
      <c r="A92" s="18">
        <v>90</v>
      </c>
      <c r="B92" s="19"/>
      <c r="C92" s="36" t="s">
        <v>295</v>
      </c>
      <c r="D92" s="106" t="s">
        <v>296</v>
      </c>
      <c r="E92" s="36" t="s">
        <v>16</v>
      </c>
      <c r="F92" s="36">
        <v>1977.12</v>
      </c>
      <c r="G92" s="37" t="s">
        <v>274</v>
      </c>
      <c r="H92" s="36">
        <v>73</v>
      </c>
      <c r="I92" s="36">
        <v>71.8</v>
      </c>
      <c r="J92" s="18">
        <f t="shared" si="7"/>
        <v>72.4</v>
      </c>
      <c r="K92" s="70">
        <v>3</v>
      </c>
      <c r="L92" s="70"/>
      <c r="M92" s="65">
        <f t="shared" si="11"/>
        <v>36.5</v>
      </c>
      <c r="N92" s="1">
        <f t="shared" si="10"/>
        <v>35.9</v>
      </c>
    </row>
    <row r="93" spans="1:14" s="1" customFormat="1" ht="30.75" customHeight="1">
      <c r="A93" s="18">
        <v>91</v>
      </c>
      <c r="B93" s="19"/>
      <c r="C93" s="55" t="s">
        <v>297</v>
      </c>
      <c r="D93" s="111" t="s">
        <v>298</v>
      </c>
      <c r="E93" s="55" t="s">
        <v>16</v>
      </c>
      <c r="F93" s="56">
        <v>1979.11</v>
      </c>
      <c r="G93" s="57" t="s">
        <v>299</v>
      </c>
      <c r="H93" s="58">
        <v>68</v>
      </c>
      <c r="I93" s="58">
        <v>74.4</v>
      </c>
      <c r="J93" s="18">
        <f t="shared" si="7"/>
        <v>71.2</v>
      </c>
      <c r="K93" s="70">
        <v>4</v>
      </c>
      <c r="L93" s="70"/>
      <c r="M93" s="65">
        <f t="shared" si="11"/>
        <v>34</v>
      </c>
      <c r="N93" s="1">
        <f t="shared" si="10"/>
        <v>37.2</v>
      </c>
    </row>
    <row r="94" spans="1:14" s="1" customFormat="1" ht="30.75" customHeight="1">
      <c r="A94" s="18">
        <v>92</v>
      </c>
      <c r="B94" s="19" t="s">
        <v>300</v>
      </c>
      <c r="C94" s="36" t="s">
        <v>301</v>
      </c>
      <c r="D94" s="106" t="s">
        <v>302</v>
      </c>
      <c r="E94" s="36" t="s">
        <v>16</v>
      </c>
      <c r="F94" s="36">
        <v>1976.08</v>
      </c>
      <c r="G94" s="37" t="s">
        <v>274</v>
      </c>
      <c r="H94" s="36">
        <v>58</v>
      </c>
      <c r="I94" s="36">
        <v>77.96</v>
      </c>
      <c r="J94" s="18">
        <f t="shared" si="7"/>
        <v>67.97999999999999</v>
      </c>
      <c r="K94" s="70">
        <v>1</v>
      </c>
      <c r="L94" s="67" t="s">
        <v>18</v>
      </c>
      <c r="M94" s="65">
        <f t="shared" si="11"/>
        <v>29</v>
      </c>
      <c r="N94" s="1">
        <f t="shared" si="10"/>
        <v>38.98</v>
      </c>
    </row>
    <row r="95" spans="1:14" s="1" customFormat="1" ht="30.75" customHeight="1">
      <c r="A95" s="18">
        <v>93</v>
      </c>
      <c r="B95" s="19"/>
      <c r="C95" s="41" t="s">
        <v>303</v>
      </c>
      <c r="D95" s="106" t="s">
        <v>304</v>
      </c>
      <c r="E95" s="41" t="s">
        <v>111</v>
      </c>
      <c r="F95" s="41">
        <v>1980.05</v>
      </c>
      <c r="G95" s="81" t="s">
        <v>278</v>
      </c>
      <c r="H95" s="41">
        <v>43</v>
      </c>
      <c r="I95" s="41">
        <v>75.6</v>
      </c>
      <c r="J95" s="18">
        <f t="shared" si="7"/>
        <v>59.3</v>
      </c>
      <c r="K95" s="70">
        <v>2</v>
      </c>
      <c r="L95" s="67" t="s">
        <v>18</v>
      </c>
      <c r="M95" s="65">
        <f t="shared" si="11"/>
        <v>21.5</v>
      </c>
      <c r="N95" s="1">
        <f t="shared" si="10"/>
        <v>37.8</v>
      </c>
    </row>
    <row r="96" spans="1:14" s="1" customFormat="1" ht="30.75" customHeight="1">
      <c r="A96" s="18">
        <v>94</v>
      </c>
      <c r="B96" s="19" t="s">
        <v>305</v>
      </c>
      <c r="C96" s="82" t="s">
        <v>306</v>
      </c>
      <c r="D96" s="112" t="s">
        <v>307</v>
      </c>
      <c r="E96" s="82" t="s">
        <v>111</v>
      </c>
      <c r="F96" s="83">
        <v>1980.09</v>
      </c>
      <c r="G96" s="84" t="s">
        <v>308</v>
      </c>
      <c r="H96" s="85">
        <v>65</v>
      </c>
      <c r="I96" s="85">
        <v>75.6</v>
      </c>
      <c r="J96" s="18">
        <f t="shared" si="7"/>
        <v>70.3</v>
      </c>
      <c r="K96" s="70">
        <v>1</v>
      </c>
      <c r="L96" s="67" t="s">
        <v>18</v>
      </c>
      <c r="M96" s="68">
        <f t="shared" si="11"/>
        <v>32.5</v>
      </c>
      <c r="N96" s="69">
        <f t="shared" si="10"/>
        <v>37.8</v>
      </c>
    </row>
    <row r="97" spans="1:14" s="1" customFormat="1" ht="30.75" customHeight="1">
      <c r="A97" s="18">
        <v>95</v>
      </c>
      <c r="B97" s="19"/>
      <c r="C97" s="25" t="s">
        <v>309</v>
      </c>
      <c r="D97" s="104" t="s">
        <v>310</v>
      </c>
      <c r="E97" s="28" t="s">
        <v>16</v>
      </c>
      <c r="F97" s="79">
        <v>1989.09</v>
      </c>
      <c r="G97" s="30" t="s">
        <v>271</v>
      </c>
      <c r="H97" s="28">
        <v>61</v>
      </c>
      <c r="I97" s="28">
        <v>75.8</v>
      </c>
      <c r="J97" s="18">
        <f t="shared" si="7"/>
        <v>68.4</v>
      </c>
      <c r="K97" s="70">
        <v>2</v>
      </c>
      <c r="L97" s="67" t="s">
        <v>18</v>
      </c>
      <c r="M97" s="65">
        <f t="shared" si="11"/>
        <v>30.5</v>
      </c>
      <c r="N97" s="1">
        <f t="shared" si="10"/>
        <v>37.9</v>
      </c>
    </row>
    <row r="98" spans="1:14" s="1" customFormat="1" ht="30.75" customHeight="1">
      <c r="A98" s="18">
        <v>96</v>
      </c>
      <c r="B98" s="19"/>
      <c r="C98" s="41" t="s">
        <v>311</v>
      </c>
      <c r="D98" s="105" t="s">
        <v>312</v>
      </c>
      <c r="E98" s="41" t="s">
        <v>111</v>
      </c>
      <c r="F98" s="41">
        <v>1979.09</v>
      </c>
      <c r="G98" s="81" t="s">
        <v>313</v>
      </c>
      <c r="H98" s="41">
        <v>61</v>
      </c>
      <c r="I98" s="41">
        <v>73.2</v>
      </c>
      <c r="J98" s="18">
        <f t="shared" si="7"/>
        <v>67.1</v>
      </c>
      <c r="K98" s="70">
        <v>3</v>
      </c>
      <c r="L98" s="70"/>
      <c r="M98" s="68">
        <f t="shared" si="11"/>
        <v>30.5</v>
      </c>
      <c r="N98" s="69">
        <f t="shared" si="10"/>
        <v>36.6</v>
      </c>
    </row>
    <row r="99" spans="1:14" s="1" customFormat="1" ht="30.75" customHeight="1">
      <c r="A99" s="18">
        <v>97</v>
      </c>
      <c r="B99" s="19" t="s">
        <v>314</v>
      </c>
      <c r="C99" s="36" t="s">
        <v>315</v>
      </c>
      <c r="D99" s="106" t="s">
        <v>316</v>
      </c>
      <c r="E99" s="36" t="s">
        <v>16</v>
      </c>
      <c r="F99" s="36">
        <v>1988.04</v>
      </c>
      <c r="G99" s="37" t="s">
        <v>317</v>
      </c>
      <c r="H99" s="36">
        <v>71</v>
      </c>
      <c r="I99" s="36">
        <v>78</v>
      </c>
      <c r="J99" s="18">
        <f t="shared" si="7"/>
        <v>74.5</v>
      </c>
      <c r="K99" s="70">
        <v>1</v>
      </c>
      <c r="L99" s="67" t="s">
        <v>18</v>
      </c>
      <c r="M99" s="65">
        <f t="shared" si="11"/>
        <v>35.5</v>
      </c>
      <c r="N99" s="1">
        <f t="shared" si="10"/>
        <v>39</v>
      </c>
    </row>
    <row r="100" spans="1:14" s="1" customFormat="1" ht="30.75" customHeight="1">
      <c r="A100" s="18">
        <v>98</v>
      </c>
      <c r="B100" s="19"/>
      <c r="C100" s="25" t="s">
        <v>318</v>
      </c>
      <c r="D100" s="104" t="s">
        <v>319</v>
      </c>
      <c r="E100" s="28" t="s">
        <v>16</v>
      </c>
      <c r="F100" s="79">
        <v>1981.1</v>
      </c>
      <c r="G100" s="30" t="s">
        <v>320</v>
      </c>
      <c r="H100" s="28">
        <v>63</v>
      </c>
      <c r="I100" s="28">
        <v>79.2</v>
      </c>
      <c r="J100" s="18">
        <f t="shared" si="7"/>
        <v>71.1</v>
      </c>
      <c r="K100" s="70">
        <v>2</v>
      </c>
      <c r="L100" s="67" t="s">
        <v>18</v>
      </c>
      <c r="M100" s="65">
        <f t="shared" si="11"/>
        <v>31.5</v>
      </c>
      <c r="N100" s="1">
        <f t="shared" si="10"/>
        <v>39.6</v>
      </c>
    </row>
    <row r="101" spans="1:14" s="1" customFormat="1" ht="30.75" customHeight="1">
      <c r="A101" s="18">
        <v>99</v>
      </c>
      <c r="B101" s="19"/>
      <c r="C101" s="25" t="s">
        <v>321</v>
      </c>
      <c r="D101" s="104" t="s">
        <v>322</v>
      </c>
      <c r="E101" s="28" t="s">
        <v>16</v>
      </c>
      <c r="F101" s="79">
        <v>1989.11</v>
      </c>
      <c r="G101" s="30" t="s">
        <v>323</v>
      </c>
      <c r="H101" s="28">
        <v>63</v>
      </c>
      <c r="I101" s="28">
        <v>78.2</v>
      </c>
      <c r="J101" s="18">
        <f t="shared" si="7"/>
        <v>70.6</v>
      </c>
      <c r="K101" s="70">
        <v>3</v>
      </c>
      <c r="L101" s="70"/>
      <c r="M101" s="65">
        <f t="shared" si="11"/>
        <v>31.5</v>
      </c>
      <c r="N101" s="1">
        <f t="shared" si="10"/>
        <v>39.1</v>
      </c>
    </row>
    <row r="102" spans="1:14" s="1" customFormat="1" ht="30.75" customHeight="1">
      <c r="A102" s="18">
        <v>100</v>
      </c>
      <c r="B102" s="19" t="s">
        <v>324</v>
      </c>
      <c r="C102" s="25" t="s">
        <v>325</v>
      </c>
      <c r="D102" s="104" t="s">
        <v>326</v>
      </c>
      <c r="E102" s="28" t="s">
        <v>111</v>
      </c>
      <c r="F102" s="79">
        <v>1992.07</v>
      </c>
      <c r="G102" s="30" t="s">
        <v>327</v>
      </c>
      <c r="H102" s="28">
        <v>86</v>
      </c>
      <c r="I102" s="28">
        <v>79.6</v>
      </c>
      <c r="J102" s="18">
        <f t="shared" si="7"/>
        <v>82.8</v>
      </c>
      <c r="K102" s="70">
        <v>1</v>
      </c>
      <c r="L102" s="67" t="s">
        <v>18</v>
      </c>
      <c r="M102" s="65">
        <f t="shared" si="11"/>
        <v>43</v>
      </c>
      <c r="N102" s="1">
        <f t="shared" si="10"/>
        <v>39.8</v>
      </c>
    </row>
    <row r="103" spans="1:14" s="1" customFormat="1" ht="30.75" customHeight="1">
      <c r="A103" s="18">
        <v>101</v>
      </c>
      <c r="B103" s="19"/>
      <c r="C103" s="36" t="s">
        <v>328</v>
      </c>
      <c r="D103" s="106" t="s">
        <v>329</v>
      </c>
      <c r="E103" s="36" t="s">
        <v>16</v>
      </c>
      <c r="F103" s="36">
        <v>1979.07</v>
      </c>
      <c r="G103" s="37" t="s">
        <v>330</v>
      </c>
      <c r="H103" s="36">
        <v>83</v>
      </c>
      <c r="I103" s="36">
        <v>77.6</v>
      </c>
      <c r="J103" s="18">
        <f t="shared" si="7"/>
        <v>80.3</v>
      </c>
      <c r="K103" s="70">
        <v>2</v>
      </c>
      <c r="L103" s="67" t="s">
        <v>18</v>
      </c>
      <c r="M103" s="65">
        <f t="shared" si="11"/>
        <v>41.5</v>
      </c>
      <c r="N103" s="1">
        <f t="shared" si="10"/>
        <v>38.8</v>
      </c>
    </row>
    <row r="104" spans="1:14" s="1" customFormat="1" ht="30.75" customHeight="1">
      <c r="A104" s="18">
        <v>102</v>
      </c>
      <c r="B104" s="19"/>
      <c r="C104" s="55" t="s">
        <v>331</v>
      </c>
      <c r="D104" s="111" t="s">
        <v>332</v>
      </c>
      <c r="E104" s="55" t="s">
        <v>111</v>
      </c>
      <c r="F104" s="56">
        <v>1982.05</v>
      </c>
      <c r="G104" s="57" t="s">
        <v>333</v>
      </c>
      <c r="H104" s="58">
        <v>73</v>
      </c>
      <c r="I104" s="58" t="s">
        <v>31</v>
      </c>
      <c r="J104" s="18"/>
      <c r="K104" s="70"/>
      <c r="L104" s="70"/>
      <c r="M104" s="65">
        <f t="shared" si="11"/>
        <v>36.5</v>
      </c>
      <c r="N104" s="1">
        <v>0</v>
      </c>
    </row>
    <row r="105" spans="1:13" s="1" customFormat="1" ht="30.75" customHeight="1">
      <c r="A105" s="18">
        <v>103</v>
      </c>
      <c r="B105" s="19" t="s">
        <v>334</v>
      </c>
      <c r="C105" s="41" t="s">
        <v>335</v>
      </c>
      <c r="D105" s="104" t="s">
        <v>336</v>
      </c>
      <c r="E105" s="41" t="s">
        <v>16</v>
      </c>
      <c r="F105" s="41">
        <v>1983.05</v>
      </c>
      <c r="G105" s="30" t="s">
        <v>337</v>
      </c>
      <c r="H105" s="18">
        <v>72</v>
      </c>
      <c r="I105" s="71"/>
      <c r="J105" s="18">
        <v>72</v>
      </c>
      <c r="K105" s="70">
        <v>1</v>
      </c>
      <c r="L105" s="67" t="s">
        <v>18</v>
      </c>
      <c r="M105" s="73" t="s">
        <v>18</v>
      </c>
    </row>
    <row r="106" spans="1:13" s="1" customFormat="1" ht="30.75" customHeight="1">
      <c r="A106" s="18">
        <v>104</v>
      </c>
      <c r="B106" s="19"/>
      <c r="C106" s="25" t="s">
        <v>338</v>
      </c>
      <c r="D106" s="104" t="s">
        <v>339</v>
      </c>
      <c r="E106" s="28" t="s">
        <v>16</v>
      </c>
      <c r="F106" s="79">
        <v>1983.04</v>
      </c>
      <c r="G106" s="30" t="s">
        <v>340</v>
      </c>
      <c r="H106" s="18">
        <v>71</v>
      </c>
      <c r="I106" s="71"/>
      <c r="J106" s="18">
        <v>71</v>
      </c>
      <c r="K106" s="70">
        <v>2</v>
      </c>
      <c r="L106" s="67" t="s">
        <v>18</v>
      </c>
      <c r="M106" s="72" t="s">
        <v>18</v>
      </c>
    </row>
    <row r="107" spans="1:13" s="1" customFormat="1" ht="30.75" customHeight="1">
      <c r="A107" s="18">
        <v>105</v>
      </c>
      <c r="B107" s="19"/>
      <c r="C107" s="25" t="s">
        <v>341</v>
      </c>
      <c r="D107" s="104" t="s">
        <v>342</v>
      </c>
      <c r="E107" s="28" t="s">
        <v>16</v>
      </c>
      <c r="F107" s="79">
        <v>1988.1</v>
      </c>
      <c r="G107" s="30" t="s">
        <v>320</v>
      </c>
      <c r="H107" s="18">
        <v>68</v>
      </c>
      <c r="I107" s="71"/>
      <c r="J107" s="18">
        <v>68</v>
      </c>
      <c r="K107" s="70">
        <v>3</v>
      </c>
      <c r="L107" s="67"/>
      <c r="M107" s="72"/>
    </row>
    <row r="108" spans="1:13" s="1" customFormat="1" ht="30.75" customHeight="1">
      <c r="A108" s="18">
        <v>106</v>
      </c>
      <c r="B108" s="19"/>
      <c r="C108" s="32" t="s">
        <v>343</v>
      </c>
      <c r="D108" s="104" t="s">
        <v>344</v>
      </c>
      <c r="E108" s="86" t="s">
        <v>16</v>
      </c>
      <c r="F108" s="87">
        <v>1986.12</v>
      </c>
      <c r="G108" s="30" t="s">
        <v>345</v>
      </c>
      <c r="H108" s="18">
        <v>62</v>
      </c>
      <c r="I108" s="71"/>
      <c r="J108" s="18">
        <v>62</v>
      </c>
      <c r="K108" s="70">
        <v>4</v>
      </c>
      <c r="L108" s="67"/>
      <c r="M108" s="73"/>
    </row>
    <row r="109" spans="1:13" s="1" customFormat="1" ht="30.75" customHeight="1">
      <c r="A109" s="18">
        <v>107</v>
      </c>
      <c r="B109" s="19" t="s">
        <v>346</v>
      </c>
      <c r="C109" s="25" t="s">
        <v>347</v>
      </c>
      <c r="D109" s="104" t="s">
        <v>348</v>
      </c>
      <c r="E109" s="28" t="s">
        <v>16</v>
      </c>
      <c r="F109" s="79">
        <v>1990.11</v>
      </c>
      <c r="G109" s="30" t="s">
        <v>345</v>
      </c>
      <c r="H109" s="18">
        <v>67</v>
      </c>
      <c r="I109" s="71"/>
      <c r="J109" s="18">
        <v>67</v>
      </c>
      <c r="K109" s="70">
        <v>1</v>
      </c>
      <c r="L109" s="67" t="s">
        <v>18</v>
      </c>
      <c r="M109" s="72" t="s">
        <v>18</v>
      </c>
    </row>
    <row r="110" spans="1:13" s="1" customFormat="1" ht="27" customHeight="1">
      <c r="A110" s="18">
        <v>108</v>
      </c>
      <c r="B110" s="19"/>
      <c r="C110" s="25" t="s">
        <v>349</v>
      </c>
      <c r="D110" s="104" t="s">
        <v>350</v>
      </c>
      <c r="E110" s="28" t="s">
        <v>16</v>
      </c>
      <c r="F110" s="79">
        <v>1988.07</v>
      </c>
      <c r="G110" s="30" t="s">
        <v>351</v>
      </c>
      <c r="H110" s="18">
        <v>66</v>
      </c>
      <c r="I110" s="71"/>
      <c r="J110" s="18">
        <v>66</v>
      </c>
      <c r="K110" s="70">
        <v>2</v>
      </c>
      <c r="L110" s="67" t="s">
        <v>18</v>
      </c>
      <c r="M110" s="72" t="s">
        <v>18</v>
      </c>
    </row>
    <row r="111" spans="1:13" s="1" customFormat="1" ht="24.75" customHeight="1">
      <c r="A111" s="18">
        <v>109</v>
      </c>
      <c r="B111" s="19"/>
      <c r="C111" s="25" t="s">
        <v>352</v>
      </c>
      <c r="D111" s="104" t="s">
        <v>353</v>
      </c>
      <c r="E111" s="28" t="s">
        <v>16</v>
      </c>
      <c r="F111" s="79">
        <v>1991.01</v>
      </c>
      <c r="G111" s="30" t="s">
        <v>354</v>
      </c>
      <c r="H111" s="18">
        <v>62</v>
      </c>
      <c r="I111" s="71"/>
      <c r="J111" s="18">
        <v>62</v>
      </c>
      <c r="K111" s="70">
        <v>3</v>
      </c>
      <c r="L111" s="67"/>
      <c r="M111" s="72"/>
    </row>
    <row r="112" spans="1:13" s="1" customFormat="1" ht="27" customHeight="1">
      <c r="A112" s="18">
        <v>110</v>
      </c>
      <c r="B112" s="19"/>
      <c r="C112" s="25" t="s">
        <v>355</v>
      </c>
      <c r="D112" s="104" t="s">
        <v>356</v>
      </c>
      <c r="E112" s="28" t="s">
        <v>16</v>
      </c>
      <c r="F112" s="79">
        <v>1986.12</v>
      </c>
      <c r="G112" s="30" t="s">
        <v>345</v>
      </c>
      <c r="H112" s="18">
        <v>55</v>
      </c>
      <c r="I112" s="71"/>
      <c r="J112" s="18">
        <v>55</v>
      </c>
      <c r="K112" s="70">
        <v>4</v>
      </c>
      <c r="L112" s="67"/>
      <c r="M112" s="72"/>
    </row>
    <row r="113" spans="1:13" s="1" customFormat="1" ht="30.75" customHeight="1">
      <c r="A113" s="18">
        <v>111</v>
      </c>
      <c r="B113" s="19" t="s">
        <v>357</v>
      </c>
      <c r="C113" s="25" t="s">
        <v>358</v>
      </c>
      <c r="D113" s="104" t="s">
        <v>359</v>
      </c>
      <c r="E113" s="28" t="s">
        <v>16</v>
      </c>
      <c r="F113" s="79">
        <v>1986.12</v>
      </c>
      <c r="G113" s="30" t="s">
        <v>340</v>
      </c>
      <c r="H113" s="18">
        <v>72</v>
      </c>
      <c r="I113" s="71"/>
      <c r="J113" s="18">
        <v>72</v>
      </c>
      <c r="K113" s="70">
        <v>1</v>
      </c>
      <c r="L113" s="67" t="s">
        <v>18</v>
      </c>
      <c r="M113" s="72" t="s">
        <v>18</v>
      </c>
    </row>
    <row r="114" spans="1:13" s="1" customFormat="1" ht="30.75" customHeight="1">
      <c r="A114" s="18">
        <v>112</v>
      </c>
      <c r="B114" s="19"/>
      <c r="C114" s="25" t="s">
        <v>360</v>
      </c>
      <c r="D114" s="104" t="s">
        <v>361</v>
      </c>
      <c r="E114" s="28" t="s">
        <v>16</v>
      </c>
      <c r="F114" s="79">
        <v>1988.07</v>
      </c>
      <c r="G114" s="30" t="s">
        <v>351</v>
      </c>
      <c r="H114" s="18">
        <v>69</v>
      </c>
      <c r="I114" s="71"/>
      <c r="J114" s="18">
        <v>69</v>
      </c>
      <c r="K114" s="70">
        <v>2</v>
      </c>
      <c r="L114" s="67" t="s">
        <v>18</v>
      </c>
      <c r="M114" s="72" t="s">
        <v>18</v>
      </c>
    </row>
    <row r="115" spans="1:13" s="1" customFormat="1" ht="30.75" customHeight="1">
      <c r="A115" s="18">
        <v>113</v>
      </c>
      <c r="B115" s="74" t="s">
        <v>362</v>
      </c>
      <c r="C115" s="19" t="s">
        <v>363</v>
      </c>
      <c r="D115" s="103" t="s">
        <v>364</v>
      </c>
      <c r="E115" s="19" t="s">
        <v>111</v>
      </c>
      <c r="F115" s="38">
        <v>1989.04</v>
      </c>
      <c r="G115" s="35" t="s">
        <v>365</v>
      </c>
      <c r="H115" s="18">
        <v>81</v>
      </c>
      <c r="I115" s="71"/>
      <c r="J115" s="18">
        <v>81</v>
      </c>
      <c r="K115" s="70">
        <v>1</v>
      </c>
      <c r="L115" s="67" t="s">
        <v>18</v>
      </c>
      <c r="M115" s="73" t="s">
        <v>18</v>
      </c>
    </row>
    <row r="116" spans="1:13" s="1" customFormat="1" ht="30.75" customHeight="1">
      <c r="A116" s="18">
        <v>114</v>
      </c>
      <c r="B116" s="76"/>
      <c r="C116" s="19" t="s">
        <v>366</v>
      </c>
      <c r="D116" s="103" t="s">
        <v>367</v>
      </c>
      <c r="E116" s="19" t="s">
        <v>16</v>
      </c>
      <c r="F116" s="38">
        <v>1988.06</v>
      </c>
      <c r="G116" s="35" t="s">
        <v>368</v>
      </c>
      <c r="H116" s="18">
        <v>77</v>
      </c>
      <c r="I116" s="71"/>
      <c r="J116" s="18">
        <v>77</v>
      </c>
      <c r="K116" s="70">
        <v>2</v>
      </c>
      <c r="L116" s="67" t="s">
        <v>18</v>
      </c>
      <c r="M116" s="73" t="s">
        <v>18</v>
      </c>
    </row>
    <row r="117" spans="1:13" s="1" customFormat="1" ht="30.75" customHeight="1">
      <c r="A117" s="18">
        <v>115</v>
      </c>
      <c r="B117" s="76"/>
      <c r="C117" s="19" t="s">
        <v>369</v>
      </c>
      <c r="D117" s="103" t="s">
        <v>370</v>
      </c>
      <c r="E117" s="19" t="s">
        <v>111</v>
      </c>
      <c r="F117" s="38">
        <v>1990.09</v>
      </c>
      <c r="G117" s="35" t="s">
        <v>371</v>
      </c>
      <c r="H117" s="18">
        <v>76</v>
      </c>
      <c r="I117" s="71"/>
      <c r="J117" s="18">
        <v>76</v>
      </c>
      <c r="K117" s="70">
        <v>3</v>
      </c>
      <c r="L117" s="67"/>
      <c r="M117" s="73"/>
    </row>
    <row r="118" spans="1:13" s="1" customFormat="1" ht="33" customHeight="1">
      <c r="A118" s="18">
        <v>116</v>
      </c>
      <c r="B118" s="76"/>
      <c r="C118" s="20" t="s">
        <v>372</v>
      </c>
      <c r="D118" s="103" t="s">
        <v>373</v>
      </c>
      <c r="E118" s="20" t="s">
        <v>111</v>
      </c>
      <c r="F118" s="31">
        <v>1988.02</v>
      </c>
      <c r="G118" s="24" t="s">
        <v>374</v>
      </c>
      <c r="H118" s="18">
        <v>70</v>
      </c>
      <c r="I118" s="71"/>
      <c r="J118" s="18">
        <v>70</v>
      </c>
      <c r="K118" s="70">
        <v>4</v>
      </c>
      <c r="L118" s="67"/>
      <c r="M118" s="73"/>
    </row>
    <row r="119" spans="1:13" s="1" customFormat="1" ht="33" customHeight="1">
      <c r="A119" s="18">
        <v>117</v>
      </c>
      <c r="B119" s="76"/>
      <c r="C119" s="19" t="s">
        <v>375</v>
      </c>
      <c r="D119" s="103" t="s">
        <v>376</v>
      </c>
      <c r="E119" s="19" t="s">
        <v>16</v>
      </c>
      <c r="F119" s="38">
        <v>1987.1</v>
      </c>
      <c r="G119" s="35" t="s">
        <v>377</v>
      </c>
      <c r="H119" s="18">
        <v>68</v>
      </c>
      <c r="I119" s="71"/>
      <c r="J119" s="18">
        <v>68</v>
      </c>
      <c r="K119" s="70">
        <v>5</v>
      </c>
      <c r="L119" s="67"/>
      <c r="M119" s="73"/>
    </row>
    <row r="120" spans="1:13" s="1" customFormat="1" ht="33" customHeight="1">
      <c r="A120" s="18">
        <v>118</v>
      </c>
      <c r="B120" s="76"/>
      <c r="C120" s="19" t="s">
        <v>378</v>
      </c>
      <c r="D120" s="103" t="s">
        <v>379</v>
      </c>
      <c r="E120" s="19" t="s">
        <v>16</v>
      </c>
      <c r="F120" s="38">
        <v>1989.08</v>
      </c>
      <c r="G120" s="35" t="s">
        <v>380</v>
      </c>
      <c r="H120" s="18">
        <v>66</v>
      </c>
      <c r="I120" s="71"/>
      <c r="J120" s="18">
        <v>66</v>
      </c>
      <c r="K120" s="70">
        <v>6</v>
      </c>
      <c r="L120" s="67"/>
      <c r="M120" s="73"/>
    </row>
    <row r="121" spans="1:13" s="1" customFormat="1" ht="33" customHeight="1">
      <c r="A121" s="18">
        <v>119</v>
      </c>
      <c r="B121" s="76"/>
      <c r="C121" s="19" t="s">
        <v>381</v>
      </c>
      <c r="D121" s="103" t="s">
        <v>382</v>
      </c>
      <c r="E121" s="19" t="s">
        <v>16</v>
      </c>
      <c r="F121" s="38">
        <v>1990.1</v>
      </c>
      <c r="G121" s="35" t="s">
        <v>383</v>
      </c>
      <c r="H121" s="18">
        <v>62</v>
      </c>
      <c r="I121" s="71"/>
      <c r="J121" s="18">
        <v>62</v>
      </c>
      <c r="K121" s="70">
        <v>7</v>
      </c>
      <c r="L121" s="67"/>
      <c r="M121" s="73"/>
    </row>
    <row r="122" spans="1:13" s="1" customFormat="1" ht="33" customHeight="1">
      <c r="A122" s="18">
        <v>120</v>
      </c>
      <c r="B122" s="76"/>
      <c r="C122" s="19" t="s">
        <v>384</v>
      </c>
      <c r="D122" s="103" t="s">
        <v>385</v>
      </c>
      <c r="E122" s="19" t="s">
        <v>111</v>
      </c>
      <c r="F122" s="38">
        <v>1984.1</v>
      </c>
      <c r="G122" s="35" t="s">
        <v>386</v>
      </c>
      <c r="H122" s="18">
        <v>61</v>
      </c>
      <c r="I122" s="71"/>
      <c r="J122" s="18">
        <v>61</v>
      </c>
      <c r="K122" s="70">
        <v>8</v>
      </c>
      <c r="L122" s="67"/>
      <c r="M122" s="73"/>
    </row>
    <row r="123" spans="1:13" s="1" customFormat="1" ht="33" customHeight="1">
      <c r="A123" s="18">
        <v>121</v>
      </c>
      <c r="B123" s="76"/>
      <c r="C123" s="25" t="s">
        <v>387</v>
      </c>
      <c r="D123" s="103" t="s">
        <v>388</v>
      </c>
      <c r="E123" s="25" t="s">
        <v>16</v>
      </c>
      <c r="F123" s="26">
        <v>33147</v>
      </c>
      <c r="G123" s="27" t="s">
        <v>389</v>
      </c>
      <c r="H123" s="18">
        <v>59</v>
      </c>
      <c r="I123" s="71"/>
      <c r="J123" s="18">
        <v>59</v>
      </c>
      <c r="K123" s="70">
        <v>9</v>
      </c>
      <c r="L123" s="67"/>
      <c r="M123" s="73"/>
    </row>
    <row r="124" spans="1:13" s="1" customFormat="1" ht="33" customHeight="1">
      <c r="A124" s="18">
        <v>122</v>
      </c>
      <c r="B124" s="76"/>
      <c r="C124" s="55" t="s">
        <v>390</v>
      </c>
      <c r="D124" s="103" t="s">
        <v>391</v>
      </c>
      <c r="E124" s="55" t="s">
        <v>16</v>
      </c>
      <c r="F124" s="55">
        <v>1986.09</v>
      </c>
      <c r="G124" s="57" t="s">
        <v>392</v>
      </c>
      <c r="H124" s="18">
        <v>57</v>
      </c>
      <c r="I124" s="71"/>
      <c r="J124" s="18">
        <v>57</v>
      </c>
      <c r="K124" s="70">
        <v>10</v>
      </c>
      <c r="L124" s="67"/>
      <c r="M124" s="72"/>
    </row>
    <row r="125" spans="1:13" s="1" customFormat="1" ht="33" customHeight="1">
      <c r="A125" s="18">
        <v>123</v>
      </c>
      <c r="B125" s="76"/>
      <c r="C125" s="55" t="s">
        <v>393</v>
      </c>
      <c r="D125" s="103" t="s">
        <v>394</v>
      </c>
      <c r="E125" s="55" t="s">
        <v>111</v>
      </c>
      <c r="F125" s="63">
        <v>1989.04</v>
      </c>
      <c r="G125" s="57" t="s">
        <v>395</v>
      </c>
      <c r="H125" s="18">
        <v>57</v>
      </c>
      <c r="I125" s="71"/>
      <c r="J125" s="18">
        <v>57</v>
      </c>
      <c r="K125" s="70">
        <v>10</v>
      </c>
      <c r="L125" s="67"/>
      <c r="M125" s="73"/>
    </row>
    <row r="126" spans="1:13" s="1" customFormat="1" ht="33" customHeight="1">
      <c r="A126" s="18">
        <v>124</v>
      </c>
      <c r="B126" s="76"/>
      <c r="C126" s="19" t="s">
        <v>396</v>
      </c>
      <c r="D126" s="103" t="s">
        <v>397</v>
      </c>
      <c r="E126" s="19" t="s">
        <v>16</v>
      </c>
      <c r="F126" s="38">
        <v>1990.12</v>
      </c>
      <c r="G126" s="35" t="s">
        <v>398</v>
      </c>
      <c r="H126" s="18">
        <v>50</v>
      </c>
      <c r="I126" s="71"/>
      <c r="J126" s="18">
        <v>50</v>
      </c>
      <c r="K126" s="70">
        <v>12</v>
      </c>
      <c r="L126" s="67"/>
      <c r="M126" s="73"/>
    </row>
    <row r="127" spans="1:13" s="1" customFormat="1" ht="33" customHeight="1">
      <c r="A127" s="18">
        <v>125</v>
      </c>
      <c r="B127" s="76"/>
      <c r="C127" s="41" t="s">
        <v>399</v>
      </c>
      <c r="D127" s="103" t="s">
        <v>400</v>
      </c>
      <c r="E127" s="41" t="s">
        <v>16</v>
      </c>
      <c r="F127" s="41">
        <v>1990.01</v>
      </c>
      <c r="G127" s="81" t="s">
        <v>401</v>
      </c>
      <c r="H127" s="18">
        <v>44</v>
      </c>
      <c r="I127" s="71"/>
      <c r="J127" s="18">
        <v>44</v>
      </c>
      <c r="K127" s="70">
        <v>13</v>
      </c>
      <c r="L127" s="67"/>
      <c r="M127" s="73"/>
    </row>
    <row r="128" spans="1:13" s="1" customFormat="1" ht="33" customHeight="1">
      <c r="A128" s="18">
        <v>126</v>
      </c>
      <c r="B128" s="77"/>
      <c r="C128" s="55" t="s">
        <v>402</v>
      </c>
      <c r="D128" s="103" t="s">
        <v>403</v>
      </c>
      <c r="E128" s="55" t="s">
        <v>111</v>
      </c>
      <c r="F128" s="63">
        <v>1989.07</v>
      </c>
      <c r="G128" s="57" t="s">
        <v>404</v>
      </c>
      <c r="H128" s="18">
        <v>44</v>
      </c>
      <c r="I128" s="71"/>
      <c r="J128" s="18">
        <v>44</v>
      </c>
      <c r="K128" s="70">
        <v>13</v>
      </c>
      <c r="L128" s="67"/>
      <c r="M128" s="73"/>
    </row>
    <row r="129" spans="1:13" s="1" customFormat="1" ht="33" customHeight="1">
      <c r="A129" s="18">
        <v>127</v>
      </c>
      <c r="B129" s="19" t="s">
        <v>405</v>
      </c>
      <c r="C129" s="41" t="s">
        <v>406</v>
      </c>
      <c r="D129" s="104" t="s">
        <v>407</v>
      </c>
      <c r="E129" s="41" t="s">
        <v>111</v>
      </c>
      <c r="F129" s="41">
        <v>1989.05</v>
      </c>
      <c r="G129" s="81" t="s">
        <v>408</v>
      </c>
      <c r="H129" s="44">
        <v>61.5</v>
      </c>
      <c r="I129" s="71"/>
      <c r="J129" s="44">
        <v>61.5</v>
      </c>
      <c r="K129" s="70">
        <v>1</v>
      </c>
      <c r="L129" s="67" t="s">
        <v>18</v>
      </c>
      <c r="M129" s="73" t="s">
        <v>18</v>
      </c>
    </row>
    <row r="130" spans="1:13" s="1" customFormat="1" ht="33" customHeight="1">
      <c r="A130" s="18">
        <v>128</v>
      </c>
      <c r="B130" s="19"/>
      <c r="C130" s="32" t="s">
        <v>409</v>
      </c>
      <c r="D130" s="104" t="s">
        <v>410</v>
      </c>
      <c r="E130" s="32" t="s">
        <v>111</v>
      </c>
      <c r="F130" s="89">
        <v>1986.03</v>
      </c>
      <c r="G130" s="34" t="s">
        <v>411</v>
      </c>
      <c r="H130" s="44">
        <v>56</v>
      </c>
      <c r="I130" s="71"/>
      <c r="J130" s="44">
        <v>56</v>
      </c>
      <c r="K130" s="70">
        <v>2</v>
      </c>
      <c r="L130" s="67" t="s">
        <v>18</v>
      </c>
      <c r="M130" s="73" t="s">
        <v>18</v>
      </c>
    </row>
    <row r="131" spans="1:13" s="1" customFormat="1" ht="33" customHeight="1">
      <c r="A131" s="18">
        <v>129</v>
      </c>
      <c r="B131" s="19"/>
      <c r="C131" s="55" t="s">
        <v>412</v>
      </c>
      <c r="D131" s="104" t="s">
        <v>413</v>
      </c>
      <c r="E131" s="55" t="s">
        <v>111</v>
      </c>
      <c r="F131" s="56">
        <v>1991.02</v>
      </c>
      <c r="G131" s="57" t="s">
        <v>414</v>
      </c>
      <c r="H131" s="44">
        <v>55.5</v>
      </c>
      <c r="I131" s="71"/>
      <c r="J131" s="44">
        <v>55.5</v>
      </c>
      <c r="K131" s="70">
        <v>3</v>
      </c>
      <c r="L131" s="67"/>
      <c r="M131" s="72"/>
    </row>
    <row r="132" spans="1:13" s="1" customFormat="1" ht="33" customHeight="1">
      <c r="A132" s="18">
        <v>130</v>
      </c>
      <c r="B132" s="19"/>
      <c r="C132" s="25" t="s">
        <v>415</v>
      </c>
      <c r="D132" s="104" t="s">
        <v>416</v>
      </c>
      <c r="E132" s="45" t="s">
        <v>111</v>
      </c>
      <c r="F132" s="25">
        <v>1988.12</v>
      </c>
      <c r="G132" s="27" t="s">
        <v>417</v>
      </c>
      <c r="H132" s="44">
        <v>46</v>
      </c>
      <c r="I132" s="71"/>
      <c r="J132" s="44">
        <v>46</v>
      </c>
      <c r="K132" s="70">
        <v>4</v>
      </c>
      <c r="L132" s="67"/>
      <c r="M132" s="72"/>
    </row>
    <row r="133" spans="1:13" s="1" customFormat="1" ht="28.5" customHeight="1">
      <c r="A133" s="18">
        <v>131</v>
      </c>
      <c r="B133" s="19" t="s">
        <v>418</v>
      </c>
      <c r="C133" s="32" t="s">
        <v>419</v>
      </c>
      <c r="D133" s="104" t="s">
        <v>420</v>
      </c>
      <c r="E133" s="32" t="s">
        <v>111</v>
      </c>
      <c r="F133" s="89">
        <v>1986.12</v>
      </c>
      <c r="G133" s="34" t="s">
        <v>421</v>
      </c>
      <c r="H133" s="44">
        <v>75</v>
      </c>
      <c r="I133" s="71"/>
      <c r="J133" s="44">
        <v>75</v>
      </c>
      <c r="K133" s="70">
        <v>1</v>
      </c>
      <c r="L133" s="67" t="s">
        <v>18</v>
      </c>
      <c r="M133" s="73" t="s">
        <v>18</v>
      </c>
    </row>
    <row r="134" spans="1:13" s="1" customFormat="1" ht="28.5" customHeight="1">
      <c r="A134" s="18">
        <v>132</v>
      </c>
      <c r="B134" s="19"/>
      <c r="C134" s="41" t="s">
        <v>422</v>
      </c>
      <c r="D134" s="104" t="s">
        <v>423</v>
      </c>
      <c r="E134" s="41" t="s">
        <v>111</v>
      </c>
      <c r="F134" s="41">
        <v>1989.03</v>
      </c>
      <c r="G134" s="81" t="s">
        <v>274</v>
      </c>
      <c r="H134" s="44">
        <v>69</v>
      </c>
      <c r="I134" s="71"/>
      <c r="J134" s="44">
        <v>69</v>
      </c>
      <c r="K134" s="70">
        <v>2</v>
      </c>
      <c r="L134" s="67" t="s">
        <v>18</v>
      </c>
      <c r="M134" s="73" t="s">
        <v>18</v>
      </c>
    </row>
    <row r="135" spans="1:13" s="1" customFormat="1" ht="28.5" customHeight="1">
      <c r="A135" s="18">
        <v>133</v>
      </c>
      <c r="B135" s="19"/>
      <c r="C135" s="25" t="s">
        <v>424</v>
      </c>
      <c r="D135" s="104" t="s">
        <v>425</v>
      </c>
      <c r="E135" s="45" t="s">
        <v>111</v>
      </c>
      <c r="F135" s="25">
        <v>1988.11</v>
      </c>
      <c r="G135" s="27" t="s">
        <v>417</v>
      </c>
      <c r="H135" s="44">
        <v>65</v>
      </c>
      <c r="I135" s="71"/>
      <c r="J135" s="44">
        <v>65</v>
      </c>
      <c r="K135" s="70">
        <v>3</v>
      </c>
      <c r="L135" s="67"/>
      <c r="M135" s="73"/>
    </row>
    <row r="136" spans="1:13" s="1" customFormat="1" ht="28.5" customHeight="1">
      <c r="A136" s="18">
        <v>134</v>
      </c>
      <c r="B136" s="19"/>
      <c r="C136" s="55" t="s">
        <v>426</v>
      </c>
      <c r="D136" s="104" t="s">
        <v>427</v>
      </c>
      <c r="E136" s="55" t="s">
        <v>111</v>
      </c>
      <c r="F136" s="56">
        <v>1987.08</v>
      </c>
      <c r="G136" s="57" t="s">
        <v>428</v>
      </c>
      <c r="H136" s="44">
        <v>64</v>
      </c>
      <c r="I136" s="71"/>
      <c r="J136" s="44">
        <v>64</v>
      </c>
      <c r="K136" s="70">
        <v>4</v>
      </c>
      <c r="L136" s="67"/>
      <c r="M136" s="73"/>
    </row>
    <row r="137" spans="1:14" s="1" customFormat="1" ht="28.5" customHeight="1">
      <c r="A137" s="18">
        <v>135</v>
      </c>
      <c r="B137" s="19" t="s">
        <v>429</v>
      </c>
      <c r="C137" s="19" t="s">
        <v>430</v>
      </c>
      <c r="D137" s="103" t="s">
        <v>431</v>
      </c>
      <c r="E137" s="19" t="s">
        <v>111</v>
      </c>
      <c r="F137" s="38">
        <v>1988.01</v>
      </c>
      <c r="G137" s="35" t="s">
        <v>92</v>
      </c>
      <c r="H137" s="19">
        <v>76.5</v>
      </c>
      <c r="I137" s="19">
        <v>77.4</v>
      </c>
      <c r="J137" s="18">
        <f aca="true" t="shared" si="12" ref="J137:J152">SUM(N137+M137)</f>
        <v>76.95</v>
      </c>
      <c r="K137" s="70">
        <v>1</v>
      </c>
      <c r="L137" s="67" t="s">
        <v>18</v>
      </c>
      <c r="M137" s="65">
        <f aca="true" t="shared" si="13" ref="M137:M158">SUM(H137*0.5)</f>
        <v>38.25</v>
      </c>
      <c r="N137" s="1">
        <f aca="true" t="shared" si="14" ref="N137:N145">SUM(I137*0.5)</f>
        <v>38.7</v>
      </c>
    </row>
    <row r="138" spans="1:14" s="1" customFormat="1" ht="28.5" customHeight="1">
      <c r="A138" s="18">
        <v>136</v>
      </c>
      <c r="B138" s="19"/>
      <c r="C138" s="19" t="s">
        <v>432</v>
      </c>
      <c r="D138" s="103" t="s">
        <v>433</v>
      </c>
      <c r="E138" s="19" t="s">
        <v>16</v>
      </c>
      <c r="F138" s="38">
        <v>1988.12</v>
      </c>
      <c r="G138" s="35" t="s">
        <v>92</v>
      </c>
      <c r="H138" s="19">
        <v>76</v>
      </c>
      <c r="I138" s="19">
        <v>76.6</v>
      </c>
      <c r="J138" s="18">
        <f t="shared" si="12"/>
        <v>76.3</v>
      </c>
      <c r="K138" s="70">
        <v>2</v>
      </c>
      <c r="L138" s="67" t="s">
        <v>18</v>
      </c>
      <c r="M138" s="65">
        <f t="shared" si="13"/>
        <v>38</v>
      </c>
      <c r="N138" s="1">
        <f t="shared" si="14"/>
        <v>38.3</v>
      </c>
    </row>
    <row r="139" spans="1:14" s="1" customFormat="1" ht="28.5" customHeight="1">
      <c r="A139" s="18">
        <v>137</v>
      </c>
      <c r="B139" s="19"/>
      <c r="C139" s="19" t="s">
        <v>434</v>
      </c>
      <c r="D139" s="103" t="s">
        <v>435</v>
      </c>
      <c r="E139" s="38" t="s">
        <v>111</v>
      </c>
      <c r="F139" s="19">
        <v>1988.01</v>
      </c>
      <c r="G139" s="35" t="s">
        <v>72</v>
      </c>
      <c r="H139" s="19">
        <v>69</v>
      </c>
      <c r="I139" s="19">
        <v>75.8</v>
      </c>
      <c r="J139" s="18">
        <f t="shared" si="12"/>
        <v>72.4</v>
      </c>
      <c r="K139" s="70">
        <v>3</v>
      </c>
      <c r="L139" s="70"/>
      <c r="M139" s="65">
        <f t="shared" si="13"/>
        <v>34.5</v>
      </c>
      <c r="N139" s="1">
        <f t="shared" si="14"/>
        <v>37.9</v>
      </c>
    </row>
    <row r="140" spans="1:14" s="1" customFormat="1" ht="28.5" customHeight="1">
      <c r="A140" s="18">
        <v>138</v>
      </c>
      <c r="B140" s="19" t="s">
        <v>436</v>
      </c>
      <c r="C140" s="55" t="s">
        <v>437</v>
      </c>
      <c r="D140" s="111" t="s">
        <v>438</v>
      </c>
      <c r="E140" s="55" t="s">
        <v>16</v>
      </c>
      <c r="F140" s="56">
        <v>1987.11</v>
      </c>
      <c r="G140" s="57" t="s">
        <v>439</v>
      </c>
      <c r="H140" s="58">
        <v>63</v>
      </c>
      <c r="I140" s="58">
        <v>76.6</v>
      </c>
      <c r="J140" s="18">
        <f t="shared" si="12"/>
        <v>69.8</v>
      </c>
      <c r="K140" s="70">
        <v>1</v>
      </c>
      <c r="L140" s="67" t="s">
        <v>18</v>
      </c>
      <c r="M140" s="68">
        <f t="shared" si="13"/>
        <v>31.5</v>
      </c>
      <c r="N140" s="69">
        <f t="shared" si="14"/>
        <v>38.3</v>
      </c>
    </row>
    <row r="141" spans="1:14" s="1" customFormat="1" ht="28.5" customHeight="1">
      <c r="A141" s="18">
        <v>139</v>
      </c>
      <c r="B141" s="19"/>
      <c r="C141" s="19" t="s">
        <v>440</v>
      </c>
      <c r="D141" s="103" t="s">
        <v>441</v>
      </c>
      <c r="E141" s="19" t="s">
        <v>16</v>
      </c>
      <c r="F141" s="38">
        <v>1987.03</v>
      </c>
      <c r="G141" s="35" t="s">
        <v>442</v>
      </c>
      <c r="H141" s="19">
        <v>59</v>
      </c>
      <c r="I141" s="19">
        <v>76</v>
      </c>
      <c r="J141" s="18">
        <f t="shared" si="12"/>
        <v>67.5</v>
      </c>
      <c r="K141" s="70">
        <v>2</v>
      </c>
      <c r="L141" s="67" t="s">
        <v>18</v>
      </c>
      <c r="M141" s="68">
        <f t="shared" si="13"/>
        <v>29.5</v>
      </c>
      <c r="N141" s="69">
        <f t="shared" si="14"/>
        <v>38</v>
      </c>
    </row>
    <row r="142" spans="1:14" s="1" customFormat="1" ht="28.5" customHeight="1">
      <c r="A142" s="18">
        <v>140</v>
      </c>
      <c r="B142" s="90"/>
      <c r="C142" s="19" t="s">
        <v>443</v>
      </c>
      <c r="D142" s="103" t="s">
        <v>444</v>
      </c>
      <c r="E142" s="19" t="s">
        <v>16</v>
      </c>
      <c r="F142" s="38">
        <v>1988.07</v>
      </c>
      <c r="G142" s="35" t="s">
        <v>445</v>
      </c>
      <c r="H142" s="19">
        <v>54</v>
      </c>
      <c r="I142" s="19">
        <v>74.6</v>
      </c>
      <c r="J142" s="18">
        <f t="shared" si="12"/>
        <v>64.3</v>
      </c>
      <c r="K142" s="70">
        <v>3</v>
      </c>
      <c r="L142" s="70"/>
      <c r="M142" s="65">
        <f t="shared" si="13"/>
        <v>27</v>
      </c>
      <c r="N142" s="1">
        <f t="shared" si="14"/>
        <v>37.3</v>
      </c>
    </row>
    <row r="143" spans="1:14" s="1" customFormat="1" ht="39" customHeight="1">
      <c r="A143" s="18">
        <v>141</v>
      </c>
      <c r="B143" s="19" t="s">
        <v>446</v>
      </c>
      <c r="C143" s="55" t="s">
        <v>447</v>
      </c>
      <c r="D143" s="111" t="s">
        <v>448</v>
      </c>
      <c r="E143" s="55" t="s">
        <v>16</v>
      </c>
      <c r="F143" s="56">
        <v>1988.06</v>
      </c>
      <c r="G143" s="57" t="s">
        <v>449</v>
      </c>
      <c r="H143" s="58">
        <v>57.4</v>
      </c>
      <c r="I143" s="58">
        <v>79.4</v>
      </c>
      <c r="J143" s="18">
        <f t="shared" si="12"/>
        <v>68.4</v>
      </c>
      <c r="K143" s="70">
        <v>1</v>
      </c>
      <c r="L143" s="67" t="s">
        <v>18</v>
      </c>
      <c r="M143" s="65">
        <f t="shared" si="13"/>
        <v>28.7</v>
      </c>
      <c r="N143" s="1">
        <f t="shared" si="14"/>
        <v>39.7</v>
      </c>
    </row>
    <row r="144" spans="1:14" s="1" customFormat="1" ht="37.5" customHeight="1">
      <c r="A144" s="18">
        <v>142</v>
      </c>
      <c r="B144" s="19" t="s">
        <v>450</v>
      </c>
      <c r="C144" s="19" t="s">
        <v>451</v>
      </c>
      <c r="D144" s="103" t="s">
        <v>452</v>
      </c>
      <c r="E144" s="19" t="s">
        <v>16</v>
      </c>
      <c r="F144" s="38">
        <v>1988.11</v>
      </c>
      <c r="G144" s="35" t="s">
        <v>453</v>
      </c>
      <c r="H144" s="19">
        <v>84</v>
      </c>
      <c r="I144" s="19">
        <v>76.2</v>
      </c>
      <c r="J144" s="18">
        <f t="shared" si="12"/>
        <v>80.1</v>
      </c>
      <c r="K144" s="70">
        <v>1</v>
      </c>
      <c r="L144" s="67" t="s">
        <v>18</v>
      </c>
      <c r="M144" s="65">
        <f t="shared" si="13"/>
        <v>42</v>
      </c>
      <c r="N144" s="1">
        <f t="shared" si="14"/>
        <v>38.1</v>
      </c>
    </row>
    <row r="145" spans="1:14" s="1" customFormat="1" ht="30.75" customHeight="1">
      <c r="A145" s="18">
        <v>143</v>
      </c>
      <c r="B145" s="19"/>
      <c r="C145" s="19" t="s">
        <v>454</v>
      </c>
      <c r="D145" s="103" t="s">
        <v>455</v>
      </c>
      <c r="E145" s="19" t="s">
        <v>16</v>
      </c>
      <c r="F145" s="38">
        <v>1987.07</v>
      </c>
      <c r="G145" s="35" t="s">
        <v>456</v>
      </c>
      <c r="H145" s="19">
        <v>66.5</v>
      </c>
      <c r="I145" s="19">
        <v>76.4</v>
      </c>
      <c r="J145" s="18">
        <f t="shared" si="12"/>
        <v>71.45</v>
      </c>
      <c r="K145" s="70">
        <v>2</v>
      </c>
      <c r="L145" s="67" t="s">
        <v>18</v>
      </c>
      <c r="M145" s="65">
        <f t="shared" si="13"/>
        <v>33.25</v>
      </c>
      <c r="N145" s="1">
        <f t="shared" si="14"/>
        <v>38.2</v>
      </c>
    </row>
    <row r="146" spans="1:14" s="1" customFormat="1" ht="28.5" customHeight="1">
      <c r="A146" s="18">
        <v>144</v>
      </c>
      <c r="B146" s="90"/>
      <c r="C146" s="19" t="s">
        <v>457</v>
      </c>
      <c r="D146" s="103" t="s">
        <v>458</v>
      </c>
      <c r="E146" s="19" t="s">
        <v>16</v>
      </c>
      <c r="F146" s="38">
        <v>1988.02</v>
      </c>
      <c r="G146" s="35" t="s">
        <v>459</v>
      </c>
      <c r="H146" s="19">
        <v>61.9</v>
      </c>
      <c r="I146" s="19" t="s">
        <v>31</v>
      </c>
      <c r="J146" s="18"/>
      <c r="K146" s="70"/>
      <c r="L146" s="70"/>
      <c r="M146" s="65">
        <f t="shared" si="13"/>
        <v>30.95</v>
      </c>
      <c r="N146" s="1">
        <v>0</v>
      </c>
    </row>
    <row r="147" spans="1:14" s="1" customFormat="1" ht="36" customHeight="1">
      <c r="A147" s="18">
        <v>145</v>
      </c>
      <c r="B147" s="19" t="s">
        <v>460</v>
      </c>
      <c r="C147" s="19" t="s">
        <v>461</v>
      </c>
      <c r="D147" s="103" t="s">
        <v>462</v>
      </c>
      <c r="E147" s="38" t="s">
        <v>111</v>
      </c>
      <c r="F147" s="19">
        <v>1987.01</v>
      </c>
      <c r="G147" s="35" t="s">
        <v>463</v>
      </c>
      <c r="H147" s="19">
        <v>70</v>
      </c>
      <c r="I147" s="19">
        <v>79</v>
      </c>
      <c r="J147" s="18">
        <f t="shared" si="12"/>
        <v>74.5</v>
      </c>
      <c r="K147" s="70">
        <v>1</v>
      </c>
      <c r="L147" s="67" t="s">
        <v>18</v>
      </c>
      <c r="M147" s="65">
        <f t="shared" si="13"/>
        <v>35</v>
      </c>
      <c r="N147" s="1">
        <f>SUM(I147*0.5)</f>
        <v>39.5</v>
      </c>
    </row>
    <row r="148" spans="1:14" s="1" customFormat="1" ht="28.5" customHeight="1">
      <c r="A148" s="18">
        <v>146</v>
      </c>
      <c r="B148" s="19"/>
      <c r="C148" s="25" t="s">
        <v>464</v>
      </c>
      <c r="D148" s="104" t="s">
        <v>465</v>
      </c>
      <c r="E148" s="25" t="s">
        <v>111</v>
      </c>
      <c r="F148" s="26">
        <v>33512</v>
      </c>
      <c r="G148" s="27" t="s">
        <v>466</v>
      </c>
      <c r="H148" s="25">
        <v>63</v>
      </c>
      <c r="I148" s="25">
        <v>77.4</v>
      </c>
      <c r="J148" s="18">
        <f t="shared" si="12"/>
        <v>70.2</v>
      </c>
      <c r="K148" s="70">
        <v>2</v>
      </c>
      <c r="L148" s="67" t="s">
        <v>18</v>
      </c>
      <c r="M148" s="68">
        <f t="shared" si="13"/>
        <v>31.5</v>
      </c>
      <c r="N148" s="69">
        <f>SUM(I148*0.5)</f>
        <v>38.7</v>
      </c>
    </row>
    <row r="149" spans="1:14" s="1" customFormat="1" ht="28.5" customHeight="1">
      <c r="A149" s="18">
        <v>147</v>
      </c>
      <c r="B149" s="19"/>
      <c r="C149" s="38" t="s">
        <v>467</v>
      </c>
      <c r="D149" s="103" t="s">
        <v>468</v>
      </c>
      <c r="E149" s="19" t="s">
        <v>111</v>
      </c>
      <c r="F149" s="19">
        <v>1987.05</v>
      </c>
      <c r="G149" s="91" t="s">
        <v>469</v>
      </c>
      <c r="H149" s="44">
        <v>62</v>
      </c>
      <c r="I149" s="44">
        <v>74.8</v>
      </c>
      <c r="J149" s="18">
        <f t="shared" si="12"/>
        <v>68.4</v>
      </c>
      <c r="K149" s="70">
        <v>3</v>
      </c>
      <c r="L149" s="70"/>
      <c r="M149" s="68">
        <f t="shared" si="13"/>
        <v>31</v>
      </c>
      <c r="N149" s="69">
        <f>SUM(I149*0.5)</f>
        <v>37.4</v>
      </c>
    </row>
    <row r="150" spans="1:14" s="1" customFormat="1" ht="28.5" customHeight="1">
      <c r="A150" s="18">
        <v>148</v>
      </c>
      <c r="B150" s="19" t="s">
        <v>470</v>
      </c>
      <c r="C150" s="19" t="s">
        <v>471</v>
      </c>
      <c r="D150" s="103" t="s">
        <v>472</v>
      </c>
      <c r="E150" s="19" t="s">
        <v>16</v>
      </c>
      <c r="F150" s="38">
        <v>1986.11</v>
      </c>
      <c r="G150" s="35" t="s">
        <v>473</v>
      </c>
      <c r="H150" s="19">
        <v>73</v>
      </c>
      <c r="I150" s="19">
        <v>79.2</v>
      </c>
      <c r="J150" s="18">
        <f t="shared" si="12"/>
        <v>76.1</v>
      </c>
      <c r="K150" s="70">
        <v>1</v>
      </c>
      <c r="L150" s="67" t="s">
        <v>18</v>
      </c>
      <c r="M150" s="68">
        <f t="shared" si="13"/>
        <v>36.5</v>
      </c>
      <c r="N150" s="69">
        <f>SUM(I150*0.5)</f>
        <v>39.6</v>
      </c>
    </row>
    <row r="151" spans="1:14" s="1" customFormat="1" ht="28.5" customHeight="1">
      <c r="A151" s="18">
        <v>149</v>
      </c>
      <c r="B151" s="19"/>
      <c r="C151" s="19" t="s">
        <v>474</v>
      </c>
      <c r="D151" s="103" t="s">
        <v>475</v>
      </c>
      <c r="E151" s="19" t="s">
        <v>111</v>
      </c>
      <c r="F151" s="38">
        <v>1984.1</v>
      </c>
      <c r="G151" s="35" t="s">
        <v>476</v>
      </c>
      <c r="H151" s="19">
        <v>70</v>
      </c>
      <c r="I151" s="19">
        <v>74</v>
      </c>
      <c r="J151" s="18">
        <f t="shared" si="12"/>
        <v>72</v>
      </c>
      <c r="K151" s="70">
        <v>2</v>
      </c>
      <c r="L151" s="67" t="s">
        <v>18</v>
      </c>
      <c r="M151" s="68">
        <f t="shared" si="13"/>
        <v>35</v>
      </c>
      <c r="N151" s="69">
        <f>SUM(I151*0.5)</f>
        <v>37</v>
      </c>
    </row>
    <row r="152" spans="1:14" s="1" customFormat="1" ht="28.5" customHeight="1">
      <c r="A152" s="18">
        <v>150</v>
      </c>
      <c r="B152" s="90"/>
      <c r="C152" s="19" t="s">
        <v>477</v>
      </c>
      <c r="D152" s="103" t="s">
        <v>478</v>
      </c>
      <c r="E152" s="38" t="s">
        <v>111</v>
      </c>
      <c r="F152" s="38">
        <v>1984.1</v>
      </c>
      <c r="G152" s="35" t="s">
        <v>479</v>
      </c>
      <c r="H152" s="19">
        <v>64</v>
      </c>
      <c r="I152" s="19" t="s">
        <v>31</v>
      </c>
      <c r="J152" s="18"/>
      <c r="K152" s="70"/>
      <c r="L152" s="70"/>
      <c r="M152" s="65">
        <f t="shared" si="13"/>
        <v>32</v>
      </c>
      <c r="N152" s="1">
        <v>0</v>
      </c>
    </row>
    <row r="153" spans="1:14" s="1" customFormat="1" ht="36" customHeight="1">
      <c r="A153" s="18">
        <v>151</v>
      </c>
      <c r="B153" s="19" t="s">
        <v>480</v>
      </c>
      <c r="C153" s="19" t="s">
        <v>481</v>
      </c>
      <c r="D153" s="92" t="s">
        <v>482</v>
      </c>
      <c r="E153" s="19" t="s">
        <v>16</v>
      </c>
      <c r="F153" s="38">
        <v>1987.08</v>
      </c>
      <c r="G153" s="35" t="s">
        <v>483</v>
      </c>
      <c r="H153" s="19"/>
      <c r="I153" s="19">
        <v>76.8</v>
      </c>
      <c r="J153" s="18">
        <v>76.8</v>
      </c>
      <c r="K153" s="70">
        <v>1</v>
      </c>
      <c r="L153" s="67" t="s">
        <v>18</v>
      </c>
      <c r="M153" s="65">
        <f t="shared" si="13"/>
        <v>0</v>
      </c>
      <c r="N153" s="1">
        <f aca="true" t="shared" si="15" ref="N153:N158">SUM(I153*0.5)</f>
        <v>38.4</v>
      </c>
    </row>
    <row r="154" spans="1:14" s="1" customFormat="1" ht="28.5" customHeight="1">
      <c r="A154" s="18">
        <v>152</v>
      </c>
      <c r="B154" s="19"/>
      <c r="C154" s="19" t="s">
        <v>484</v>
      </c>
      <c r="D154" s="93" t="s">
        <v>485</v>
      </c>
      <c r="E154" s="19" t="s">
        <v>16</v>
      </c>
      <c r="F154" s="38">
        <v>1983.12</v>
      </c>
      <c r="G154" s="35" t="s">
        <v>486</v>
      </c>
      <c r="H154" s="19"/>
      <c r="I154" s="19">
        <v>74.6</v>
      </c>
      <c r="J154" s="18">
        <v>74.6</v>
      </c>
      <c r="K154" s="70">
        <v>2</v>
      </c>
      <c r="L154" s="67" t="s">
        <v>18</v>
      </c>
      <c r="M154" s="65">
        <f t="shared" si="13"/>
        <v>0</v>
      </c>
      <c r="N154" s="1">
        <f t="shared" si="15"/>
        <v>37.3</v>
      </c>
    </row>
    <row r="155" spans="1:14" s="1" customFormat="1" ht="28.5" customHeight="1">
      <c r="A155" s="18">
        <v>153</v>
      </c>
      <c r="B155" s="19" t="s">
        <v>487</v>
      </c>
      <c r="C155" s="36" t="s">
        <v>488</v>
      </c>
      <c r="D155" s="106" t="s">
        <v>489</v>
      </c>
      <c r="E155" s="36" t="s">
        <v>111</v>
      </c>
      <c r="F155" s="46">
        <v>1986.11</v>
      </c>
      <c r="G155" s="35" t="s">
        <v>490</v>
      </c>
      <c r="H155" s="19">
        <v>75</v>
      </c>
      <c r="I155" s="19">
        <v>74.8</v>
      </c>
      <c r="J155" s="18">
        <f>SUM(N155+M155)</f>
        <v>74.9</v>
      </c>
      <c r="K155" s="70">
        <v>1</v>
      </c>
      <c r="L155" s="67" t="s">
        <v>18</v>
      </c>
      <c r="M155" s="65">
        <f t="shared" si="13"/>
        <v>37.5</v>
      </c>
      <c r="N155" s="1">
        <f t="shared" si="15"/>
        <v>37.4</v>
      </c>
    </row>
    <row r="156" spans="1:14" s="1" customFormat="1" ht="28.5" customHeight="1">
      <c r="A156" s="18">
        <v>154</v>
      </c>
      <c r="B156" s="19"/>
      <c r="C156" s="55" t="s">
        <v>491</v>
      </c>
      <c r="D156" s="111" t="s">
        <v>492</v>
      </c>
      <c r="E156" s="55" t="s">
        <v>111</v>
      </c>
      <c r="F156" s="56">
        <v>1986.07</v>
      </c>
      <c r="G156" s="57" t="s">
        <v>493</v>
      </c>
      <c r="H156" s="58">
        <v>68.5</v>
      </c>
      <c r="I156" s="58">
        <v>75</v>
      </c>
      <c r="J156" s="18">
        <f>SUM(N156+M156)</f>
        <v>71.75</v>
      </c>
      <c r="K156" s="70">
        <v>2</v>
      </c>
      <c r="L156" s="67" t="s">
        <v>18</v>
      </c>
      <c r="M156" s="65">
        <f t="shared" si="13"/>
        <v>34.25</v>
      </c>
      <c r="N156" s="1">
        <f t="shared" si="15"/>
        <v>37.5</v>
      </c>
    </row>
    <row r="157" spans="1:14" s="1" customFormat="1" ht="28.5" customHeight="1">
      <c r="A157" s="18">
        <v>155</v>
      </c>
      <c r="B157" s="19"/>
      <c r="C157" s="19" t="s">
        <v>494</v>
      </c>
      <c r="D157" s="106" t="s">
        <v>495</v>
      </c>
      <c r="E157" s="19" t="s">
        <v>111</v>
      </c>
      <c r="F157" s="38">
        <v>1988.09</v>
      </c>
      <c r="G157" s="35" t="s">
        <v>496</v>
      </c>
      <c r="H157" s="19">
        <v>65.5</v>
      </c>
      <c r="I157" s="19">
        <v>76.6</v>
      </c>
      <c r="J157" s="18">
        <f>SUM(N157+M157)</f>
        <v>71.05</v>
      </c>
      <c r="K157" s="70">
        <v>3</v>
      </c>
      <c r="L157" s="70"/>
      <c r="M157" s="65">
        <f t="shared" si="13"/>
        <v>32.75</v>
      </c>
      <c r="N157" s="1">
        <f t="shared" si="15"/>
        <v>38.3</v>
      </c>
    </row>
    <row r="158" spans="1:14" s="1" customFormat="1" ht="28.5" customHeight="1">
      <c r="A158" s="18">
        <v>156</v>
      </c>
      <c r="B158" s="19"/>
      <c r="C158" s="25" t="s">
        <v>497</v>
      </c>
      <c r="D158" s="111" t="s">
        <v>498</v>
      </c>
      <c r="E158" s="28" t="s">
        <v>111</v>
      </c>
      <c r="F158" s="29">
        <v>33878</v>
      </c>
      <c r="G158" s="30" t="s">
        <v>499</v>
      </c>
      <c r="H158" s="28">
        <v>65.5</v>
      </c>
      <c r="I158" s="28">
        <v>74.6</v>
      </c>
      <c r="J158" s="18">
        <f>SUM(N158+M158)</f>
        <v>70.05</v>
      </c>
      <c r="K158" s="70">
        <v>4</v>
      </c>
      <c r="L158" s="70"/>
      <c r="M158" s="65">
        <f t="shared" si="13"/>
        <v>32.75</v>
      </c>
      <c r="N158" s="1">
        <f t="shared" si="15"/>
        <v>37.3</v>
      </c>
    </row>
    <row r="159" spans="1:13" s="1" customFormat="1" ht="28.5" customHeight="1">
      <c r="A159" s="18">
        <v>157</v>
      </c>
      <c r="B159" s="19" t="s">
        <v>500</v>
      </c>
      <c r="C159" s="25" t="s">
        <v>501</v>
      </c>
      <c r="D159" s="93" t="s">
        <v>502</v>
      </c>
      <c r="E159" s="28" t="s">
        <v>16</v>
      </c>
      <c r="F159" s="79">
        <v>1989.12</v>
      </c>
      <c r="G159" s="30" t="s">
        <v>503</v>
      </c>
      <c r="H159" s="28"/>
      <c r="I159" s="28">
        <v>78.2</v>
      </c>
      <c r="J159" s="18">
        <v>78.2</v>
      </c>
      <c r="K159" s="70">
        <v>1</v>
      </c>
      <c r="L159" s="67" t="s">
        <v>18</v>
      </c>
      <c r="M159" s="65"/>
    </row>
    <row r="160" spans="1:13" s="1" customFormat="1" ht="28.5" customHeight="1">
      <c r="A160" s="18">
        <v>158</v>
      </c>
      <c r="B160" s="19"/>
      <c r="C160" s="25" t="s">
        <v>504</v>
      </c>
      <c r="D160" s="92" t="s">
        <v>505</v>
      </c>
      <c r="E160" s="28" t="s">
        <v>16</v>
      </c>
      <c r="F160" s="79">
        <v>1987.12</v>
      </c>
      <c r="G160" s="30" t="s">
        <v>503</v>
      </c>
      <c r="H160" s="28"/>
      <c r="I160" s="28">
        <v>67.2</v>
      </c>
      <c r="J160" s="18">
        <v>67.2</v>
      </c>
      <c r="K160" s="70">
        <v>2</v>
      </c>
      <c r="L160" s="67" t="s">
        <v>18</v>
      </c>
      <c r="M160" s="65"/>
    </row>
    <row r="161" spans="1:14" s="1" customFormat="1" ht="28.5" customHeight="1">
      <c r="A161" s="18">
        <v>159</v>
      </c>
      <c r="B161" s="19" t="s">
        <v>506</v>
      </c>
      <c r="C161" s="25" t="s">
        <v>430</v>
      </c>
      <c r="D161" s="104" t="s">
        <v>507</v>
      </c>
      <c r="E161" s="28" t="s">
        <v>111</v>
      </c>
      <c r="F161" s="79">
        <v>1989.09</v>
      </c>
      <c r="G161" s="30" t="s">
        <v>508</v>
      </c>
      <c r="H161" s="28">
        <v>56.5</v>
      </c>
      <c r="I161" s="28">
        <v>76.8</v>
      </c>
      <c r="J161" s="18">
        <f aca="true" t="shared" si="16" ref="J161:J178">SUM(N161+M161)</f>
        <v>66.65</v>
      </c>
      <c r="K161" s="70">
        <v>1</v>
      </c>
      <c r="L161" s="67" t="s">
        <v>18</v>
      </c>
      <c r="M161" s="65">
        <f aca="true" t="shared" si="17" ref="M161:M178">SUM(H161*0.5)</f>
        <v>28.25</v>
      </c>
      <c r="N161" s="1">
        <f aca="true" t="shared" si="18" ref="N161:N171">SUM(I161*0.5)</f>
        <v>38.4</v>
      </c>
    </row>
    <row r="162" spans="1:14" s="1" customFormat="1" ht="28.5" customHeight="1">
      <c r="A162" s="18">
        <v>160</v>
      </c>
      <c r="B162" s="19"/>
      <c r="C162" s="25" t="s">
        <v>509</v>
      </c>
      <c r="D162" s="104" t="s">
        <v>510</v>
      </c>
      <c r="E162" s="28" t="s">
        <v>16</v>
      </c>
      <c r="F162" s="79">
        <v>1991.11</v>
      </c>
      <c r="G162" s="30" t="s">
        <v>511</v>
      </c>
      <c r="H162" s="28">
        <v>47.8</v>
      </c>
      <c r="I162" s="28">
        <v>75.2</v>
      </c>
      <c r="J162" s="18">
        <f t="shared" si="16"/>
        <v>61.5</v>
      </c>
      <c r="K162" s="70">
        <v>2</v>
      </c>
      <c r="L162" s="67" t="s">
        <v>18</v>
      </c>
      <c r="M162" s="65">
        <f t="shared" si="17"/>
        <v>23.9</v>
      </c>
      <c r="N162" s="1">
        <f t="shared" si="18"/>
        <v>37.6</v>
      </c>
    </row>
    <row r="163" spans="1:14" s="1" customFormat="1" ht="28.5" customHeight="1">
      <c r="A163" s="18">
        <v>161</v>
      </c>
      <c r="B163" s="19"/>
      <c r="C163" s="25" t="s">
        <v>512</v>
      </c>
      <c r="D163" s="104" t="s">
        <v>513</v>
      </c>
      <c r="E163" s="28" t="s">
        <v>111</v>
      </c>
      <c r="F163" s="79">
        <v>1988.05</v>
      </c>
      <c r="G163" s="30" t="s">
        <v>514</v>
      </c>
      <c r="H163" s="28">
        <v>43.3</v>
      </c>
      <c r="I163" s="28">
        <v>75</v>
      </c>
      <c r="J163" s="18">
        <f t="shared" si="16"/>
        <v>59.15</v>
      </c>
      <c r="K163" s="70">
        <v>3</v>
      </c>
      <c r="L163" s="70"/>
      <c r="M163" s="65">
        <f t="shared" si="17"/>
        <v>21.65</v>
      </c>
      <c r="N163" s="1">
        <f t="shared" si="18"/>
        <v>37.5</v>
      </c>
    </row>
    <row r="164" spans="1:14" s="1" customFormat="1" ht="28.5" customHeight="1">
      <c r="A164" s="18">
        <v>162</v>
      </c>
      <c r="B164" s="19" t="s">
        <v>515</v>
      </c>
      <c r="C164" s="55" t="s">
        <v>516</v>
      </c>
      <c r="D164" s="111" t="s">
        <v>517</v>
      </c>
      <c r="E164" s="55" t="s">
        <v>111</v>
      </c>
      <c r="F164" s="56">
        <v>1990.01</v>
      </c>
      <c r="G164" s="57" t="s">
        <v>518</v>
      </c>
      <c r="H164" s="58">
        <v>70</v>
      </c>
      <c r="I164" s="58">
        <v>82</v>
      </c>
      <c r="J164" s="18">
        <f t="shared" si="16"/>
        <v>76</v>
      </c>
      <c r="K164" s="70">
        <v>1</v>
      </c>
      <c r="L164" s="67" t="s">
        <v>18</v>
      </c>
      <c r="M164" s="65">
        <f t="shared" si="17"/>
        <v>35</v>
      </c>
      <c r="N164" s="1">
        <f t="shared" si="18"/>
        <v>41</v>
      </c>
    </row>
    <row r="165" spans="1:14" s="1" customFormat="1" ht="28.5" customHeight="1">
      <c r="A165" s="18">
        <v>163</v>
      </c>
      <c r="B165" s="19"/>
      <c r="C165" s="25" t="s">
        <v>519</v>
      </c>
      <c r="D165" s="104" t="s">
        <v>520</v>
      </c>
      <c r="E165" s="28" t="s">
        <v>111</v>
      </c>
      <c r="F165" s="29">
        <v>33239</v>
      </c>
      <c r="G165" s="30" t="s">
        <v>521</v>
      </c>
      <c r="H165" s="28">
        <v>75</v>
      </c>
      <c r="I165" s="28">
        <v>75.2</v>
      </c>
      <c r="J165" s="18">
        <f t="shared" si="16"/>
        <v>75.1</v>
      </c>
      <c r="K165" s="70">
        <v>2</v>
      </c>
      <c r="L165" s="67" t="s">
        <v>18</v>
      </c>
      <c r="M165" s="65">
        <f t="shared" si="17"/>
        <v>37.5</v>
      </c>
      <c r="N165" s="1">
        <f t="shared" si="18"/>
        <v>37.6</v>
      </c>
    </row>
    <row r="166" spans="1:14" s="1" customFormat="1" ht="28.5" customHeight="1">
      <c r="A166" s="18">
        <v>164</v>
      </c>
      <c r="B166" s="19"/>
      <c r="C166" s="25" t="s">
        <v>522</v>
      </c>
      <c r="D166" s="104" t="s">
        <v>523</v>
      </c>
      <c r="E166" s="28" t="s">
        <v>111</v>
      </c>
      <c r="F166" s="79">
        <v>1990.01</v>
      </c>
      <c r="G166" s="30" t="s">
        <v>107</v>
      </c>
      <c r="H166" s="28">
        <v>72</v>
      </c>
      <c r="I166" s="28">
        <v>77.6</v>
      </c>
      <c r="J166" s="18">
        <f t="shared" si="16"/>
        <v>74.8</v>
      </c>
      <c r="K166" s="70">
        <v>3</v>
      </c>
      <c r="L166" s="70"/>
      <c r="M166" s="65">
        <f t="shared" si="17"/>
        <v>36</v>
      </c>
      <c r="N166" s="1">
        <f t="shared" si="18"/>
        <v>38.8</v>
      </c>
    </row>
    <row r="167" spans="1:14" s="1" customFormat="1" ht="30.75" customHeight="1">
      <c r="A167" s="18">
        <v>165</v>
      </c>
      <c r="B167" s="19" t="s">
        <v>524</v>
      </c>
      <c r="C167" s="25" t="s">
        <v>525</v>
      </c>
      <c r="D167" s="104" t="s">
        <v>526</v>
      </c>
      <c r="E167" s="28" t="s">
        <v>16</v>
      </c>
      <c r="F167" s="79">
        <v>1985.01</v>
      </c>
      <c r="G167" s="30" t="s">
        <v>527</v>
      </c>
      <c r="H167" s="28">
        <v>46.8</v>
      </c>
      <c r="I167" s="28">
        <v>75.8</v>
      </c>
      <c r="J167" s="18">
        <f t="shared" si="16"/>
        <v>61.3</v>
      </c>
      <c r="K167" s="70">
        <v>1</v>
      </c>
      <c r="L167" s="67" t="s">
        <v>18</v>
      </c>
      <c r="M167" s="65">
        <f t="shared" si="17"/>
        <v>23.4</v>
      </c>
      <c r="N167" s="1">
        <f t="shared" si="18"/>
        <v>37.9</v>
      </c>
    </row>
    <row r="168" spans="1:14" s="1" customFormat="1" ht="27" customHeight="1">
      <c r="A168" s="18">
        <v>166</v>
      </c>
      <c r="B168" s="19"/>
      <c r="C168" s="25" t="s">
        <v>528</v>
      </c>
      <c r="D168" s="104" t="s">
        <v>529</v>
      </c>
      <c r="E168" s="25" t="s">
        <v>16</v>
      </c>
      <c r="F168" s="26">
        <v>33482</v>
      </c>
      <c r="G168" s="27" t="s">
        <v>530</v>
      </c>
      <c r="H168" s="25">
        <v>29.4</v>
      </c>
      <c r="I168" s="25">
        <v>74.6</v>
      </c>
      <c r="J168" s="18">
        <f t="shared" si="16"/>
        <v>52</v>
      </c>
      <c r="K168" s="70">
        <v>2</v>
      </c>
      <c r="L168" s="67" t="s">
        <v>18</v>
      </c>
      <c r="M168" s="65">
        <f t="shared" si="17"/>
        <v>14.7</v>
      </c>
      <c r="N168" s="1">
        <f t="shared" si="18"/>
        <v>37.3</v>
      </c>
    </row>
    <row r="169" spans="1:14" s="1" customFormat="1" ht="27" customHeight="1">
      <c r="A169" s="18">
        <v>167</v>
      </c>
      <c r="B169" s="19"/>
      <c r="C169" s="25" t="s">
        <v>531</v>
      </c>
      <c r="D169" s="104" t="s">
        <v>532</v>
      </c>
      <c r="E169" s="28" t="s">
        <v>16</v>
      </c>
      <c r="F169" s="79">
        <v>1987.09</v>
      </c>
      <c r="G169" s="30" t="s">
        <v>533</v>
      </c>
      <c r="H169" s="28">
        <v>29</v>
      </c>
      <c r="I169" s="28">
        <v>74.8</v>
      </c>
      <c r="J169" s="18">
        <f t="shared" si="16"/>
        <v>51.9</v>
      </c>
      <c r="K169" s="70">
        <v>3</v>
      </c>
      <c r="L169" s="70"/>
      <c r="M169" s="65">
        <f t="shared" si="17"/>
        <v>14.5</v>
      </c>
      <c r="N169" s="1">
        <f t="shared" si="18"/>
        <v>37.4</v>
      </c>
    </row>
    <row r="170" spans="1:14" s="1" customFormat="1" ht="28.5" customHeight="1">
      <c r="A170" s="18">
        <v>168</v>
      </c>
      <c r="B170" s="19" t="s">
        <v>534</v>
      </c>
      <c r="C170" s="20" t="s">
        <v>535</v>
      </c>
      <c r="D170" s="101" t="s">
        <v>536</v>
      </c>
      <c r="E170" s="20" t="s">
        <v>16</v>
      </c>
      <c r="F170" s="31">
        <v>1986.02</v>
      </c>
      <c r="G170" s="24" t="s">
        <v>537</v>
      </c>
      <c r="H170" s="20">
        <v>82</v>
      </c>
      <c r="I170" s="20">
        <v>76</v>
      </c>
      <c r="J170" s="18">
        <f t="shared" si="16"/>
        <v>79</v>
      </c>
      <c r="K170" s="70">
        <v>1</v>
      </c>
      <c r="L170" s="67" t="s">
        <v>18</v>
      </c>
      <c r="M170" s="65">
        <f t="shared" si="17"/>
        <v>41</v>
      </c>
      <c r="N170" s="1">
        <f t="shared" si="18"/>
        <v>38</v>
      </c>
    </row>
    <row r="171" spans="1:14" s="1" customFormat="1" ht="27" customHeight="1">
      <c r="A171" s="18">
        <v>169</v>
      </c>
      <c r="B171" s="19"/>
      <c r="C171" s="19" t="s">
        <v>538</v>
      </c>
      <c r="D171" s="103" t="s">
        <v>539</v>
      </c>
      <c r="E171" s="19" t="s">
        <v>16</v>
      </c>
      <c r="F171" s="38">
        <v>1986.02</v>
      </c>
      <c r="G171" s="35" t="s">
        <v>540</v>
      </c>
      <c r="H171" s="19">
        <v>76</v>
      </c>
      <c r="I171" s="19">
        <v>77.6</v>
      </c>
      <c r="J171" s="18">
        <f t="shared" si="16"/>
        <v>76.8</v>
      </c>
      <c r="K171" s="70">
        <v>2</v>
      </c>
      <c r="L171" s="67" t="s">
        <v>18</v>
      </c>
      <c r="M171" s="65">
        <f t="shared" si="17"/>
        <v>38</v>
      </c>
      <c r="N171" s="1">
        <f t="shared" si="18"/>
        <v>38.8</v>
      </c>
    </row>
    <row r="172" spans="1:14" s="1" customFormat="1" ht="25.5" customHeight="1">
      <c r="A172" s="18">
        <v>170</v>
      </c>
      <c r="B172" s="19"/>
      <c r="C172" s="55" t="s">
        <v>541</v>
      </c>
      <c r="D172" s="111" t="s">
        <v>542</v>
      </c>
      <c r="E172" s="55" t="s">
        <v>111</v>
      </c>
      <c r="F172" s="56">
        <v>1986.05</v>
      </c>
      <c r="G172" s="57" t="s">
        <v>543</v>
      </c>
      <c r="H172" s="58">
        <v>66</v>
      </c>
      <c r="I172" s="58" t="s">
        <v>31</v>
      </c>
      <c r="J172" s="18"/>
      <c r="K172" s="70"/>
      <c r="L172" s="70"/>
      <c r="M172" s="65">
        <f t="shared" si="17"/>
        <v>33</v>
      </c>
      <c r="N172" s="1">
        <v>0</v>
      </c>
    </row>
    <row r="173" spans="1:14" s="1" customFormat="1" ht="24.75" customHeight="1">
      <c r="A173" s="18">
        <v>171</v>
      </c>
      <c r="B173" s="19" t="s">
        <v>544</v>
      </c>
      <c r="C173" s="19" t="s">
        <v>545</v>
      </c>
      <c r="D173" s="103" t="s">
        <v>546</v>
      </c>
      <c r="E173" s="19" t="s">
        <v>111</v>
      </c>
      <c r="F173" s="38">
        <v>1990.07</v>
      </c>
      <c r="G173" s="35" t="s">
        <v>547</v>
      </c>
      <c r="H173" s="19">
        <v>79</v>
      </c>
      <c r="I173" s="19">
        <v>77.2</v>
      </c>
      <c r="J173" s="18">
        <f t="shared" si="16"/>
        <v>78.1</v>
      </c>
      <c r="K173" s="70">
        <v>1</v>
      </c>
      <c r="L173" s="67" t="s">
        <v>18</v>
      </c>
      <c r="M173" s="65">
        <f t="shared" si="17"/>
        <v>39.5</v>
      </c>
      <c r="N173" s="1">
        <f aca="true" t="shared" si="19" ref="N173:N178">SUM(I173*0.5)</f>
        <v>38.6</v>
      </c>
    </row>
    <row r="174" spans="1:14" s="1" customFormat="1" ht="30.75" customHeight="1">
      <c r="A174" s="18">
        <v>172</v>
      </c>
      <c r="B174" s="19"/>
      <c r="C174" s="55" t="s">
        <v>548</v>
      </c>
      <c r="D174" s="94" t="s">
        <v>549</v>
      </c>
      <c r="E174" s="55" t="s">
        <v>111</v>
      </c>
      <c r="F174" s="56">
        <v>1988.07</v>
      </c>
      <c r="G174" s="57" t="s">
        <v>550</v>
      </c>
      <c r="H174" s="58">
        <v>77.5</v>
      </c>
      <c r="I174" s="58">
        <v>77</v>
      </c>
      <c r="J174" s="18">
        <f t="shared" si="16"/>
        <v>77.25</v>
      </c>
      <c r="K174" s="70">
        <v>2</v>
      </c>
      <c r="L174" s="67" t="s">
        <v>18</v>
      </c>
      <c r="M174" s="65">
        <f t="shared" si="17"/>
        <v>38.75</v>
      </c>
      <c r="N174" s="1">
        <f t="shared" si="19"/>
        <v>38.5</v>
      </c>
    </row>
    <row r="175" spans="1:14" s="1" customFormat="1" ht="27" customHeight="1">
      <c r="A175" s="18">
        <v>173</v>
      </c>
      <c r="B175" s="19"/>
      <c r="C175" s="19" t="s">
        <v>551</v>
      </c>
      <c r="D175" s="103" t="s">
        <v>552</v>
      </c>
      <c r="E175" s="19" t="s">
        <v>111</v>
      </c>
      <c r="F175" s="38">
        <v>1990.12</v>
      </c>
      <c r="G175" s="35" t="s">
        <v>107</v>
      </c>
      <c r="H175" s="19">
        <v>72.5</v>
      </c>
      <c r="I175" s="19">
        <v>74.4</v>
      </c>
      <c r="J175" s="18">
        <f t="shared" si="16"/>
        <v>73.45</v>
      </c>
      <c r="K175" s="70">
        <v>3</v>
      </c>
      <c r="L175" s="70"/>
      <c r="M175" s="65">
        <f t="shared" si="17"/>
        <v>36.25</v>
      </c>
      <c r="N175" s="1">
        <f t="shared" si="19"/>
        <v>37.2</v>
      </c>
    </row>
    <row r="176" spans="1:14" s="1" customFormat="1" ht="30.75" customHeight="1">
      <c r="A176" s="18">
        <v>174</v>
      </c>
      <c r="B176" s="19" t="s">
        <v>553</v>
      </c>
      <c r="C176" s="55" t="s">
        <v>554</v>
      </c>
      <c r="D176" s="111" t="s">
        <v>555</v>
      </c>
      <c r="E176" s="55" t="s">
        <v>16</v>
      </c>
      <c r="F176" s="55">
        <v>1986.05</v>
      </c>
      <c r="G176" s="95" t="s">
        <v>514</v>
      </c>
      <c r="H176" s="55">
        <v>69.5</v>
      </c>
      <c r="I176" s="55">
        <v>80.4</v>
      </c>
      <c r="J176" s="18">
        <f t="shared" si="16"/>
        <v>74.95</v>
      </c>
      <c r="K176" s="70">
        <v>1</v>
      </c>
      <c r="L176" s="67" t="s">
        <v>18</v>
      </c>
      <c r="M176" s="65">
        <f t="shared" si="17"/>
        <v>34.75</v>
      </c>
      <c r="N176" s="1">
        <f t="shared" si="19"/>
        <v>40.2</v>
      </c>
    </row>
    <row r="177" spans="1:14" s="1" customFormat="1" ht="30.75" customHeight="1">
      <c r="A177" s="18">
        <v>175</v>
      </c>
      <c r="B177" s="19"/>
      <c r="C177" s="55" t="s">
        <v>556</v>
      </c>
      <c r="D177" s="111" t="s">
        <v>557</v>
      </c>
      <c r="E177" s="55" t="s">
        <v>16</v>
      </c>
      <c r="F177" s="55">
        <v>1988.04</v>
      </c>
      <c r="G177" s="95" t="s">
        <v>558</v>
      </c>
      <c r="H177" s="55">
        <v>67</v>
      </c>
      <c r="I177" s="55">
        <v>75.4</v>
      </c>
      <c r="J177" s="18">
        <f t="shared" si="16"/>
        <v>71.2</v>
      </c>
      <c r="K177" s="70">
        <v>2</v>
      </c>
      <c r="L177" s="67" t="s">
        <v>18</v>
      </c>
      <c r="M177" s="65">
        <f t="shared" si="17"/>
        <v>33.5</v>
      </c>
      <c r="N177" s="1">
        <f t="shared" si="19"/>
        <v>37.7</v>
      </c>
    </row>
    <row r="178" spans="1:14" s="1" customFormat="1" ht="30.75" customHeight="1">
      <c r="A178" s="18">
        <v>176</v>
      </c>
      <c r="B178" s="19"/>
      <c r="C178" s="55" t="s">
        <v>559</v>
      </c>
      <c r="D178" s="111" t="s">
        <v>560</v>
      </c>
      <c r="E178" s="55" t="s">
        <v>111</v>
      </c>
      <c r="F178" s="55">
        <v>1988.11</v>
      </c>
      <c r="G178" s="95" t="s">
        <v>561</v>
      </c>
      <c r="H178" s="55">
        <v>49.5</v>
      </c>
      <c r="I178" s="55">
        <v>73.4</v>
      </c>
      <c r="J178" s="18">
        <f t="shared" si="16"/>
        <v>61.45</v>
      </c>
      <c r="K178" s="70">
        <v>3</v>
      </c>
      <c r="L178" s="70"/>
      <c r="M178" s="65">
        <f t="shared" si="17"/>
        <v>24.75</v>
      </c>
      <c r="N178" s="1">
        <f t="shared" si="19"/>
        <v>36.7</v>
      </c>
    </row>
    <row r="179" spans="1:13" s="1" customFormat="1" ht="30.75" customHeight="1">
      <c r="A179" s="18">
        <v>177</v>
      </c>
      <c r="B179" s="38" t="s">
        <v>562</v>
      </c>
      <c r="C179" s="20" t="s">
        <v>563</v>
      </c>
      <c r="D179" s="101" t="s">
        <v>564</v>
      </c>
      <c r="E179" s="20" t="s">
        <v>111</v>
      </c>
      <c r="F179" s="31">
        <v>1985.09</v>
      </c>
      <c r="G179" s="24" t="s">
        <v>221</v>
      </c>
      <c r="H179" s="18">
        <v>72</v>
      </c>
      <c r="I179" s="71"/>
      <c r="J179" s="18">
        <v>72</v>
      </c>
      <c r="K179" s="70">
        <v>1</v>
      </c>
      <c r="L179" s="67" t="s">
        <v>18</v>
      </c>
      <c r="M179" s="72" t="s">
        <v>18</v>
      </c>
    </row>
    <row r="180" spans="1:13" s="1" customFormat="1" ht="25.5" customHeight="1">
      <c r="A180" s="18">
        <v>178</v>
      </c>
      <c r="B180" s="38"/>
      <c r="C180" s="20" t="s">
        <v>565</v>
      </c>
      <c r="D180" s="101" t="s">
        <v>566</v>
      </c>
      <c r="E180" s="20" t="s">
        <v>111</v>
      </c>
      <c r="F180" s="31">
        <v>1979.09</v>
      </c>
      <c r="G180" s="24" t="s">
        <v>567</v>
      </c>
      <c r="H180" s="18">
        <v>70.5</v>
      </c>
      <c r="I180" s="71"/>
      <c r="J180" s="18">
        <v>70.5</v>
      </c>
      <c r="K180" s="70">
        <v>2</v>
      </c>
      <c r="L180" s="67" t="s">
        <v>18</v>
      </c>
      <c r="M180" s="72" t="s">
        <v>18</v>
      </c>
    </row>
    <row r="181" spans="1:13" s="1" customFormat="1" ht="21" customHeight="1">
      <c r="A181" s="18">
        <v>179</v>
      </c>
      <c r="B181" s="38"/>
      <c r="C181" s="20" t="s">
        <v>568</v>
      </c>
      <c r="D181" s="101" t="s">
        <v>569</v>
      </c>
      <c r="E181" s="20" t="s">
        <v>111</v>
      </c>
      <c r="F181" s="31">
        <v>1987.01</v>
      </c>
      <c r="G181" s="24" t="s">
        <v>570</v>
      </c>
      <c r="H181" s="18">
        <v>63.5</v>
      </c>
      <c r="I181" s="71"/>
      <c r="J181" s="18">
        <v>63.5</v>
      </c>
      <c r="K181" s="70">
        <v>3</v>
      </c>
      <c r="L181" s="70"/>
      <c r="M181" s="72"/>
    </row>
    <row r="182" spans="1:13" s="1" customFormat="1" ht="27" customHeight="1">
      <c r="A182" s="18">
        <v>180</v>
      </c>
      <c r="B182" s="38"/>
      <c r="C182" s="36" t="s">
        <v>571</v>
      </c>
      <c r="D182" s="101" t="s">
        <v>572</v>
      </c>
      <c r="E182" s="36" t="s">
        <v>111</v>
      </c>
      <c r="F182" s="36">
        <v>1990.02</v>
      </c>
      <c r="G182" s="37" t="s">
        <v>573</v>
      </c>
      <c r="H182" s="18">
        <v>63</v>
      </c>
      <c r="I182" s="71"/>
      <c r="J182" s="18">
        <v>63</v>
      </c>
      <c r="K182" s="70">
        <v>4</v>
      </c>
      <c r="L182" s="70"/>
      <c r="M182" s="72"/>
    </row>
    <row r="183" spans="1:14" s="1" customFormat="1" ht="24.75" customHeight="1">
      <c r="A183" s="18">
        <v>181</v>
      </c>
      <c r="B183" s="38" t="s">
        <v>574</v>
      </c>
      <c r="C183" s="44" t="s">
        <v>575</v>
      </c>
      <c r="D183" s="44" t="s">
        <v>576</v>
      </c>
      <c r="E183" s="44" t="s">
        <v>111</v>
      </c>
      <c r="F183" s="96">
        <v>1984.1</v>
      </c>
      <c r="G183" s="91" t="s">
        <v>577</v>
      </c>
      <c r="H183" s="44"/>
      <c r="I183" s="44">
        <v>76.4</v>
      </c>
      <c r="J183" s="18">
        <f>SUM(I183)</f>
        <v>76.4</v>
      </c>
      <c r="K183" s="70">
        <v>1</v>
      </c>
      <c r="L183" s="67" t="s">
        <v>18</v>
      </c>
      <c r="M183" s="65">
        <f aca="true" t="shared" si="20" ref="M183:M199">SUM(H183*0.5)</f>
        <v>0</v>
      </c>
      <c r="N183" s="1">
        <f>SUM(I183*0.5)</f>
        <v>38.2</v>
      </c>
    </row>
    <row r="184" spans="1:14" s="1" customFormat="1" ht="22.5" customHeight="1">
      <c r="A184" s="18">
        <v>182</v>
      </c>
      <c r="B184" s="38"/>
      <c r="C184" s="44" t="s">
        <v>578</v>
      </c>
      <c r="D184" s="44" t="s">
        <v>579</v>
      </c>
      <c r="E184" s="44" t="s">
        <v>111</v>
      </c>
      <c r="F184" s="44">
        <v>1993.08</v>
      </c>
      <c r="G184" s="91" t="s">
        <v>580</v>
      </c>
      <c r="H184" s="44"/>
      <c r="I184" s="44">
        <v>73.2</v>
      </c>
      <c r="J184" s="18">
        <f>SUM(I184)</f>
        <v>73.2</v>
      </c>
      <c r="K184" s="70">
        <v>2</v>
      </c>
      <c r="L184" s="67" t="s">
        <v>18</v>
      </c>
      <c r="M184" s="65">
        <f t="shared" si="20"/>
        <v>0</v>
      </c>
      <c r="N184" s="1">
        <f>SUM(I184*0.5)</f>
        <v>36.6</v>
      </c>
    </row>
    <row r="185" spans="1:14" s="1" customFormat="1" ht="25.5" customHeight="1">
      <c r="A185" s="18">
        <v>183</v>
      </c>
      <c r="B185" s="97"/>
      <c r="C185" s="44" t="s">
        <v>581</v>
      </c>
      <c r="D185" s="44" t="s">
        <v>582</v>
      </c>
      <c r="E185" s="44" t="s">
        <v>111</v>
      </c>
      <c r="F185" s="44">
        <v>1990.02</v>
      </c>
      <c r="G185" s="91" t="s">
        <v>583</v>
      </c>
      <c r="H185" s="44"/>
      <c r="I185" s="44" t="s">
        <v>31</v>
      </c>
      <c r="J185" s="18">
        <v>0</v>
      </c>
      <c r="K185" s="70"/>
      <c r="L185" s="70"/>
      <c r="M185" s="65">
        <f t="shared" si="20"/>
        <v>0</v>
      </c>
      <c r="N185" s="1">
        <v>0</v>
      </c>
    </row>
    <row r="186" spans="1:14" s="1" customFormat="1" ht="30.75" customHeight="1">
      <c r="A186" s="18">
        <v>184</v>
      </c>
      <c r="B186" s="38" t="s">
        <v>584</v>
      </c>
      <c r="C186" s="47" t="s">
        <v>585</v>
      </c>
      <c r="D186" s="47" t="s">
        <v>586</v>
      </c>
      <c r="E186" s="47" t="s">
        <v>16</v>
      </c>
      <c r="F186" s="48">
        <v>1990.07</v>
      </c>
      <c r="G186" s="49" t="s">
        <v>587</v>
      </c>
      <c r="H186" s="41"/>
      <c r="I186" s="41">
        <v>79.6</v>
      </c>
      <c r="J186" s="18">
        <f aca="true" t="shared" si="21" ref="J186:J192">SUM(I186)</f>
        <v>79.6</v>
      </c>
      <c r="K186" s="70">
        <v>1</v>
      </c>
      <c r="L186" s="67" t="s">
        <v>18</v>
      </c>
      <c r="M186" s="65">
        <f t="shared" si="20"/>
        <v>0</v>
      </c>
      <c r="N186" s="1">
        <f aca="true" t="shared" si="22" ref="N186:N198">SUM(I186*0.5)</f>
        <v>39.8</v>
      </c>
    </row>
    <row r="187" spans="1:14" s="1" customFormat="1" ht="24" customHeight="1">
      <c r="A187" s="18">
        <v>185</v>
      </c>
      <c r="B187" s="38"/>
      <c r="C187" s="20" t="s">
        <v>588</v>
      </c>
      <c r="D187" s="20" t="s">
        <v>589</v>
      </c>
      <c r="E187" s="20" t="s">
        <v>16</v>
      </c>
      <c r="F187" s="31">
        <v>1980.03</v>
      </c>
      <c r="G187" s="24" t="s">
        <v>590</v>
      </c>
      <c r="H187" s="20"/>
      <c r="I187" s="20">
        <v>74.8</v>
      </c>
      <c r="J187" s="18">
        <f t="shared" si="21"/>
        <v>74.8</v>
      </c>
      <c r="K187" s="70">
        <v>2</v>
      </c>
      <c r="L187" s="67" t="s">
        <v>18</v>
      </c>
      <c r="M187" s="65">
        <f t="shared" si="20"/>
        <v>0</v>
      </c>
      <c r="N187" s="1">
        <f t="shared" si="22"/>
        <v>37.4</v>
      </c>
    </row>
    <row r="188" spans="1:14" s="1" customFormat="1" ht="28.5" customHeight="1">
      <c r="A188" s="18">
        <v>186</v>
      </c>
      <c r="B188" s="38" t="s">
        <v>591</v>
      </c>
      <c r="C188" s="20" t="s">
        <v>592</v>
      </c>
      <c r="D188" s="20" t="s">
        <v>593</v>
      </c>
      <c r="E188" s="20" t="s">
        <v>16</v>
      </c>
      <c r="F188" s="31">
        <v>1983.03</v>
      </c>
      <c r="G188" s="24" t="s">
        <v>594</v>
      </c>
      <c r="H188" s="20"/>
      <c r="I188" s="20">
        <v>78.4</v>
      </c>
      <c r="J188" s="18">
        <f t="shared" si="21"/>
        <v>78.4</v>
      </c>
      <c r="K188" s="70">
        <v>1</v>
      </c>
      <c r="L188" s="67" t="s">
        <v>18</v>
      </c>
      <c r="M188" s="65">
        <f t="shared" si="20"/>
        <v>0</v>
      </c>
      <c r="N188" s="1">
        <f t="shared" si="22"/>
        <v>39.2</v>
      </c>
    </row>
    <row r="189" spans="1:14" s="1" customFormat="1" ht="28.5" customHeight="1">
      <c r="A189" s="18">
        <v>187</v>
      </c>
      <c r="B189" s="38"/>
      <c r="C189" s="20" t="s">
        <v>595</v>
      </c>
      <c r="D189" s="20" t="s">
        <v>596</v>
      </c>
      <c r="E189" s="20" t="s">
        <v>16</v>
      </c>
      <c r="F189" s="31">
        <v>1988.09</v>
      </c>
      <c r="G189" s="24" t="s">
        <v>597</v>
      </c>
      <c r="H189" s="20"/>
      <c r="I189" s="20">
        <v>76.8</v>
      </c>
      <c r="J189" s="18">
        <f t="shared" si="21"/>
        <v>76.8</v>
      </c>
      <c r="K189" s="70">
        <v>2</v>
      </c>
      <c r="L189" s="67" t="s">
        <v>18</v>
      </c>
      <c r="M189" s="65">
        <f t="shared" si="20"/>
        <v>0</v>
      </c>
      <c r="N189" s="1">
        <f t="shared" si="22"/>
        <v>38.4</v>
      </c>
    </row>
    <row r="190" spans="1:14" s="1" customFormat="1" ht="28.5" customHeight="1">
      <c r="A190" s="18">
        <v>188</v>
      </c>
      <c r="B190" s="38"/>
      <c r="C190" s="20" t="s">
        <v>598</v>
      </c>
      <c r="D190" s="20" t="s">
        <v>599</v>
      </c>
      <c r="E190" s="20" t="s">
        <v>16</v>
      </c>
      <c r="F190" s="31">
        <v>1982.12</v>
      </c>
      <c r="G190" s="24" t="s">
        <v>600</v>
      </c>
      <c r="H190" s="20"/>
      <c r="I190" s="20">
        <v>76.4</v>
      </c>
      <c r="J190" s="18">
        <f t="shared" si="21"/>
        <v>76.4</v>
      </c>
      <c r="K190" s="70">
        <v>3</v>
      </c>
      <c r="L190" s="67"/>
      <c r="M190" s="65">
        <f t="shared" si="20"/>
        <v>0</v>
      </c>
      <c r="N190" s="1">
        <f t="shared" si="22"/>
        <v>38.2</v>
      </c>
    </row>
    <row r="191" spans="1:14" s="1" customFormat="1" ht="28.5" customHeight="1">
      <c r="A191" s="18">
        <v>189</v>
      </c>
      <c r="B191" s="38"/>
      <c r="C191" s="20" t="s">
        <v>601</v>
      </c>
      <c r="D191" s="20" t="s">
        <v>602</v>
      </c>
      <c r="E191" s="20" t="s">
        <v>16</v>
      </c>
      <c r="F191" s="31">
        <v>1983.04</v>
      </c>
      <c r="G191" s="24" t="s">
        <v>603</v>
      </c>
      <c r="H191" s="20"/>
      <c r="I191" s="20">
        <v>76</v>
      </c>
      <c r="J191" s="18">
        <f t="shared" si="21"/>
        <v>76</v>
      </c>
      <c r="K191" s="70">
        <v>4</v>
      </c>
      <c r="L191" s="67"/>
      <c r="M191" s="65">
        <f t="shared" si="20"/>
        <v>0</v>
      </c>
      <c r="N191" s="1">
        <f t="shared" si="22"/>
        <v>38</v>
      </c>
    </row>
    <row r="192" spans="1:14" s="1" customFormat="1" ht="28.5" customHeight="1">
      <c r="A192" s="18">
        <v>190</v>
      </c>
      <c r="B192" s="38"/>
      <c r="C192" s="20" t="s">
        <v>604</v>
      </c>
      <c r="D192" s="20" t="s">
        <v>605</v>
      </c>
      <c r="E192" s="20" t="s">
        <v>111</v>
      </c>
      <c r="F192" s="31">
        <v>1981.12</v>
      </c>
      <c r="G192" s="24" t="s">
        <v>606</v>
      </c>
      <c r="H192" s="20"/>
      <c r="I192" s="20">
        <v>74.2</v>
      </c>
      <c r="J192" s="18">
        <f t="shared" si="21"/>
        <v>74.2</v>
      </c>
      <c r="K192" s="70">
        <v>5</v>
      </c>
      <c r="L192" s="70"/>
      <c r="M192" s="65">
        <f t="shared" si="20"/>
        <v>0</v>
      </c>
      <c r="N192" s="1">
        <f t="shared" si="22"/>
        <v>37.1</v>
      </c>
    </row>
    <row r="193" spans="1:14" s="1" customFormat="1" ht="28.5" customHeight="1">
      <c r="A193" s="18">
        <v>191</v>
      </c>
      <c r="B193" s="19" t="s">
        <v>607</v>
      </c>
      <c r="C193" s="55" t="s">
        <v>608</v>
      </c>
      <c r="D193" s="111" t="s">
        <v>609</v>
      </c>
      <c r="E193" s="55" t="s">
        <v>111</v>
      </c>
      <c r="F193" s="56">
        <v>1988.02</v>
      </c>
      <c r="G193" s="57" t="s">
        <v>610</v>
      </c>
      <c r="H193" s="58">
        <v>74</v>
      </c>
      <c r="I193" s="58">
        <v>79</v>
      </c>
      <c r="J193" s="18">
        <f aca="true" t="shared" si="23" ref="J193:J199">SUM(N193+M193)</f>
        <v>76.5</v>
      </c>
      <c r="K193" s="70">
        <v>1</v>
      </c>
      <c r="L193" s="67" t="s">
        <v>18</v>
      </c>
      <c r="M193" s="65">
        <f t="shared" si="20"/>
        <v>37</v>
      </c>
      <c r="N193" s="1">
        <f t="shared" si="22"/>
        <v>39.5</v>
      </c>
    </row>
    <row r="194" spans="1:14" s="1" customFormat="1" ht="28.5" customHeight="1">
      <c r="A194" s="18">
        <v>192</v>
      </c>
      <c r="B194" s="19"/>
      <c r="C194" s="25" t="s">
        <v>611</v>
      </c>
      <c r="D194" s="104" t="s">
        <v>612</v>
      </c>
      <c r="E194" s="28" t="s">
        <v>111</v>
      </c>
      <c r="F194" s="29">
        <v>32143</v>
      </c>
      <c r="G194" s="30" t="s">
        <v>613</v>
      </c>
      <c r="H194" s="28">
        <v>73.5</v>
      </c>
      <c r="I194" s="28">
        <v>76.6</v>
      </c>
      <c r="J194" s="18">
        <f t="shared" si="23"/>
        <v>75.05</v>
      </c>
      <c r="K194" s="70">
        <v>2</v>
      </c>
      <c r="L194" s="67" t="s">
        <v>18</v>
      </c>
      <c r="M194" s="65">
        <f t="shared" si="20"/>
        <v>36.75</v>
      </c>
      <c r="N194" s="1">
        <f t="shared" si="22"/>
        <v>38.3</v>
      </c>
    </row>
    <row r="195" spans="1:14" s="1" customFormat="1" ht="28.5" customHeight="1">
      <c r="A195" s="18">
        <v>193</v>
      </c>
      <c r="B195" s="19"/>
      <c r="C195" s="20" t="s">
        <v>614</v>
      </c>
      <c r="D195" s="101" t="s">
        <v>615</v>
      </c>
      <c r="E195" s="20" t="s">
        <v>111</v>
      </c>
      <c r="F195" s="31">
        <v>1987.06</v>
      </c>
      <c r="G195" s="24" t="s">
        <v>616</v>
      </c>
      <c r="H195" s="20">
        <v>71</v>
      </c>
      <c r="I195" s="20">
        <v>74.8</v>
      </c>
      <c r="J195" s="18">
        <f t="shared" si="23"/>
        <v>72.9</v>
      </c>
      <c r="K195" s="70">
        <v>3</v>
      </c>
      <c r="L195" s="70"/>
      <c r="M195" s="65">
        <f t="shared" si="20"/>
        <v>35.5</v>
      </c>
      <c r="N195" s="1">
        <f t="shared" si="22"/>
        <v>37.4</v>
      </c>
    </row>
    <row r="196" spans="1:14" s="1" customFormat="1" ht="28.5" customHeight="1">
      <c r="A196" s="18">
        <v>194</v>
      </c>
      <c r="B196" s="19"/>
      <c r="C196" s="55" t="s">
        <v>617</v>
      </c>
      <c r="D196" s="111" t="s">
        <v>618</v>
      </c>
      <c r="E196" s="55" t="s">
        <v>111</v>
      </c>
      <c r="F196" s="56">
        <v>1989.07</v>
      </c>
      <c r="G196" s="57" t="s">
        <v>619</v>
      </c>
      <c r="H196" s="58">
        <v>71</v>
      </c>
      <c r="I196" s="58">
        <v>64.6</v>
      </c>
      <c r="J196" s="18">
        <f t="shared" si="23"/>
        <v>67.8</v>
      </c>
      <c r="K196" s="70">
        <v>4</v>
      </c>
      <c r="L196" s="70"/>
      <c r="M196" s="65">
        <f t="shared" si="20"/>
        <v>35.5</v>
      </c>
      <c r="N196" s="1">
        <f t="shared" si="22"/>
        <v>32.3</v>
      </c>
    </row>
    <row r="197" spans="1:14" s="1" customFormat="1" ht="28.5" customHeight="1">
      <c r="A197" s="18">
        <v>195</v>
      </c>
      <c r="B197" s="19" t="s">
        <v>620</v>
      </c>
      <c r="C197" s="25" t="s">
        <v>621</v>
      </c>
      <c r="D197" s="104" t="s">
        <v>622</v>
      </c>
      <c r="E197" s="28" t="s">
        <v>16</v>
      </c>
      <c r="F197" s="29">
        <v>30803</v>
      </c>
      <c r="G197" s="30" t="s">
        <v>623</v>
      </c>
      <c r="H197" s="28">
        <v>75</v>
      </c>
      <c r="I197" s="28">
        <v>74.4</v>
      </c>
      <c r="J197" s="18">
        <f t="shared" si="23"/>
        <v>74.7</v>
      </c>
      <c r="K197" s="70">
        <v>1</v>
      </c>
      <c r="L197" s="67" t="s">
        <v>18</v>
      </c>
      <c r="M197" s="65">
        <f t="shared" si="20"/>
        <v>37.5</v>
      </c>
      <c r="N197" s="1">
        <f t="shared" si="22"/>
        <v>37.2</v>
      </c>
    </row>
    <row r="198" spans="1:14" s="1" customFormat="1" ht="28.5" customHeight="1">
      <c r="A198" s="18">
        <v>196</v>
      </c>
      <c r="B198" s="19"/>
      <c r="C198" s="25" t="s">
        <v>624</v>
      </c>
      <c r="D198" s="104" t="s">
        <v>625</v>
      </c>
      <c r="E198" s="25" t="s">
        <v>16</v>
      </c>
      <c r="F198" s="43">
        <v>1989.08</v>
      </c>
      <c r="G198" s="27" t="s">
        <v>151</v>
      </c>
      <c r="H198" s="25">
        <v>60</v>
      </c>
      <c r="I198" s="25">
        <v>77.4</v>
      </c>
      <c r="J198" s="18">
        <f t="shared" si="23"/>
        <v>68.7</v>
      </c>
      <c r="K198" s="70">
        <v>2</v>
      </c>
      <c r="L198" s="67" t="s">
        <v>18</v>
      </c>
      <c r="M198" s="65">
        <f t="shared" si="20"/>
        <v>30</v>
      </c>
      <c r="N198" s="1">
        <f t="shared" si="22"/>
        <v>38.7</v>
      </c>
    </row>
    <row r="199" spans="1:14" ht="28.5" customHeight="1">
      <c r="A199" s="18">
        <v>197</v>
      </c>
      <c r="B199" s="19"/>
      <c r="C199" s="20" t="s">
        <v>626</v>
      </c>
      <c r="D199" s="101" t="s">
        <v>627</v>
      </c>
      <c r="E199" s="20" t="s">
        <v>16</v>
      </c>
      <c r="F199" s="31">
        <v>1988.01</v>
      </c>
      <c r="G199" s="24" t="s">
        <v>628</v>
      </c>
      <c r="H199" s="20">
        <v>50</v>
      </c>
      <c r="I199" s="20" t="s">
        <v>31</v>
      </c>
      <c r="J199" s="18"/>
      <c r="K199" s="70"/>
      <c r="L199" s="70"/>
      <c r="M199" s="65">
        <f t="shared" si="20"/>
        <v>25</v>
      </c>
      <c r="N199" s="1">
        <v>0</v>
      </c>
    </row>
    <row r="200" spans="1:12" ht="14.25">
      <c r="A200" s="98"/>
      <c r="B200" s="98"/>
      <c r="C200" s="98"/>
      <c r="D200" s="98"/>
      <c r="E200" s="98"/>
      <c r="F200" s="98"/>
      <c r="G200" s="98"/>
      <c r="H200" s="98"/>
      <c r="I200" s="98"/>
      <c r="J200" s="98"/>
      <c r="K200" s="99"/>
      <c r="L200" s="99"/>
    </row>
    <row r="201" spans="1:12" ht="114.75" customHeight="1">
      <c r="A201" s="98"/>
      <c r="B201" s="98"/>
      <c r="C201" s="98"/>
      <c r="D201" s="98"/>
      <c r="E201" s="98"/>
      <c r="F201" s="98"/>
      <c r="G201" s="98"/>
      <c r="H201" s="98"/>
      <c r="I201" s="98"/>
      <c r="J201" s="98"/>
      <c r="K201" s="99"/>
      <c r="L201" s="99"/>
    </row>
  </sheetData>
  <sheetProtection/>
  <mergeCells count="54">
    <mergeCell ref="A1:L1"/>
    <mergeCell ref="B3:B8"/>
    <mergeCell ref="B9:B17"/>
    <mergeCell ref="B18:B20"/>
    <mergeCell ref="B21:B29"/>
    <mergeCell ref="B30:B32"/>
    <mergeCell ref="B33:B35"/>
    <mergeCell ref="B36:B38"/>
    <mergeCell ref="B39:B41"/>
    <mergeCell ref="B42:B44"/>
    <mergeCell ref="B45:B47"/>
    <mergeCell ref="B48:B50"/>
    <mergeCell ref="B51:B53"/>
    <mergeCell ref="B54:B59"/>
    <mergeCell ref="B60:B65"/>
    <mergeCell ref="B66:B68"/>
    <mergeCell ref="B69:B71"/>
    <mergeCell ref="B72:B73"/>
    <mergeCell ref="B74:B76"/>
    <mergeCell ref="B77:B80"/>
    <mergeCell ref="B81:B83"/>
    <mergeCell ref="B84:B85"/>
    <mergeCell ref="B86:B89"/>
    <mergeCell ref="B90:B93"/>
    <mergeCell ref="B94:B95"/>
    <mergeCell ref="B96:B98"/>
    <mergeCell ref="B99:B101"/>
    <mergeCell ref="B102:B104"/>
    <mergeCell ref="B105:B108"/>
    <mergeCell ref="B109:B112"/>
    <mergeCell ref="B113:B114"/>
    <mergeCell ref="B115:B128"/>
    <mergeCell ref="B129:B132"/>
    <mergeCell ref="B133:B136"/>
    <mergeCell ref="B137:B139"/>
    <mergeCell ref="B140:B142"/>
    <mergeCell ref="B144:B146"/>
    <mergeCell ref="B147:B149"/>
    <mergeCell ref="B150:B152"/>
    <mergeCell ref="B153:B154"/>
    <mergeCell ref="B155:B158"/>
    <mergeCell ref="B159:B160"/>
    <mergeCell ref="B161:B163"/>
    <mergeCell ref="B164:B166"/>
    <mergeCell ref="B167:B169"/>
    <mergeCell ref="B170:B172"/>
    <mergeCell ref="B173:B175"/>
    <mergeCell ref="B176:B178"/>
    <mergeCell ref="B179:B182"/>
    <mergeCell ref="B183:B185"/>
    <mergeCell ref="B186:B187"/>
    <mergeCell ref="B188:B192"/>
    <mergeCell ref="B193:B196"/>
    <mergeCell ref="B197:B199"/>
  </mergeCells>
  <printOptions horizontalCentered="1"/>
  <pageMargins left="0.5902777777777778" right="0.5902777777777778" top="0.7868055555555555" bottom="0.7868055555555555" header="0.5118055555555555" footer="0.5118055555555555"/>
  <pageSetup horizontalDpi="600" verticalDpi="6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2019-10-14T08:45:21Z</cp:lastPrinted>
  <dcterms:created xsi:type="dcterms:W3CDTF">2016-12-02T08:54:00Z</dcterms:created>
  <dcterms:modified xsi:type="dcterms:W3CDTF">2020-06-10T09:33:13Z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2052-11.3.0.9228</vt:lpwstr>
  </property>
</Properties>
</file>