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总成绩" sheetId="1" r:id="rId1"/>
  </sheets>
  <definedNames>
    <definedName name="_xlnm._FilterDatabase" localSheetId="0" hidden="1">总成绩!$A$2:$O$40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<sst xmlns="http://schemas.openxmlformats.org/spreadsheetml/2006/main" count="146" uniqueCount="95">
  <si>
    <r>
      <rPr>
        <sz val="18"/>
        <rFont val="Arial"/>
        <charset val="134"/>
      </rPr>
      <t> </t>
    </r>
    <r>
      <rPr>
        <sz val="18"/>
        <rFont val="方正小标宋简体"/>
        <charset val="134"/>
      </rPr>
      <t>2020年公开考调公务员（参公人员）、事业人员考试总成绩和进入体检人员名单</t>
    </r>
  </si>
  <si>
    <t>岗位
代码</t>
  </si>
  <si>
    <t>职位</t>
  </si>
  <si>
    <t>考调人数</t>
  </si>
  <si>
    <t>姓名</t>
  </si>
  <si>
    <t>性别</t>
  </si>
  <si>
    <t>准考证号</t>
  </si>
  <si>
    <t>笔试成绩</t>
  </si>
  <si>
    <t>笔试折合成绩</t>
  </si>
  <si>
    <t>面试成绩</t>
  </si>
  <si>
    <t>面试折合成绩</t>
  </si>
  <si>
    <t>总分</t>
  </si>
  <si>
    <t>排名</t>
  </si>
  <si>
    <t>是否进入体检</t>
  </si>
  <si>
    <t>备注</t>
  </si>
  <si>
    <t xml:space="preserve">202001    </t>
  </si>
  <si>
    <t>科技合作与国际交流服务中心副主任（事业副科）</t>
  </si>
  <si>
    <t>1</t>
  </si>
  <si>
    <t>杨春艳</t>
  </si>
  <si>
    <t>女</t>
  </si>
  <si>
    <t>70.33</t>
  </si>
  <si>
    <t>是</t>
  </si>
  <si>
    <t>吕  洁</t>
  </si>
  <si>
    <t>20200101</t>
  </si>
  <si>
    <t>69.33</t>
  </si>
  <si>
    <t>梁  燕</t>
  </si>
  <si>
    <t>67.33</t>
  </si>
  <si>
    <t xml:space="preserve">202004    </t>
  </si>
  <si>
    <t>市场监督管理（公务员、参公人员）</t>
  </si>
  <si>
    <t>2</t>
  </si>
  <si>
    <t>张艺薇</t>
  </si>
  <si>
    <t>20200448</t>
  </si>
  <si>
    <t>胡柳洲</t>
  </si>
  <si>
    <t>男</t>
  </si>
  <si>
    <t>20200407</t>
  </si>
  <si>
    <t>郭先根</t>
  </si>
  <si>
    <t>20200433</t>
  </si>
  <si>
    <t>陈小梅</t>
  </si>
  <si>
    <t>20200404</t>
  </si>
  <si>
    <t>陈  名</t>
  </si>
  <si>
    <t>20200451</t>
  </si>
  <si>
    <t>唐  悦</t>
  </si>
  <si>
    <t>20200418</t>
  </si>
  <si>
    <t>闫爱平</t>
  </si>
  <si>
    <t>20200456</t>
  </si>
  <si>
    <t>文秘写作
（公务员、参公人员）</t>
  </si>
  <si>
    <t>王若男</t>
  </si>
  <si>
    <t>80.33</t>
  </si>
  <si>
    <t>王春二</t>
  </si>
  <si>
    <t>陈  爽</t>
  </si>
  <si>
    <t>胡玉平</t>
  </si>
  <si>
    <t>沈书羽</t>
  </si>
  <si>
    <t>69.67</t>
  </si>
  <si>
    <t>王俊杰</t>
  </si>
  <si>
    <t>黄  滟</t>
  </si>
  <si>
    <t>李林蔚</t>
  </si>
  <si>
    <t>李  敏</t>
  </si>
  <si>
    <t>张  俊</t>
  </si>
  <si>
    <t>65.67</t>
  </si>
  <si>
    <t>放弃</t>
  </si>
  <si>
    <t>胡圆茂</t>
  </si>
  <si>
    <t>64.67</t>
  </si>
  <si>
    <t>段  莲</t>
  </si>
  <si>
    <t>55.33</t>
  </si>
  <si>
    <t xml:space="preserve">202006    </t>
  </si>
  <si>
    <t>文秘写作
（事业人员）</t>
  </si>
  <si>
    <t>米  琴</t>
  </si>
  <si>
    <t>76.33</t>
  </si>
  <si>
    <t>袁小亮</t>
  </si>
  <si>
    <t>74.33</t>
  </si>
  <si>
    <t>唐  妙</t>
  </si>
  <si>
    <t>61.33</t>
  </si>
  <si>
    <t>陈邻轩</t>
  </si>
  <si>
    <t xml:space="preserve">202008    </t>
  </si>
  <si>
    <t>招商引资
（事业人员）</t>
  </si>
  <si>
    <t>尹  露</t>
  </si>
  <si>
    <t>66.33</t>
  </si>
  <si>
    <t>刘  航</t>
  </si>
  <si>
    <t>李祥任</t>
  </si>
  <si>
    <t>44.33</t>
  </si>
  <si>
    <t xml:space="preserve">202009    </t>
  </si>
  <si>
    <t>规划设计
（公务员、参公人员）</t>
  </si>
  <si>
    <t>向  磊</t>
  </si>
  <si>
    <t>向  颖</t>
  </si>
  <si>
    <t>陶  柳</t>
  </si>
  <si>
    <t xml:space="preserve">202010    </t>
  </si>
  <si>
    <t>财会人员
（公务员）</t>
  </si>
  <si>
    <t>廖文佳</t>
  </si>
  <si>
    <t>黄  蕾</t>
  </si>
  <si>
    <t>马  媛</t>
  </si>
  <si>
    <t xml:space="preserve">202012    </t>
  </si>
  <si>
    <t>财政投资评审（事业人员）</t>
  </si>
  <si>
    <t>马  成</t>
  </si>
  <si>
    <t>张定轩</t>
  </si>
  <si>
    <t>程镜榄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</si>
</sst>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Arial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R8" sqref="R8"/>
    </sheetView>
  </sheetViews>
  <sheetFormatPr defaultColWidth="8.89166666666667" defaultRowHeight="13.5"/>
  <cols>
    <col min="1" max="1" width="7.25" style="2" customWidth="1"/>
    <col min="2" max="2" width="11.125" style="2" customWidth="1"/>
    <col min="3" max="3" width="6.125" style="2" customWidth="1"/>
    <col min="4" max="4" width="10.125" style="2" customWidth="1"/>
    <col min="5" max="5" width="6.375" style="2" customWidth="1"/>
    <col min="6" max="6" width="13.25" style="1" customWidth="1"/>
    <col min="7" max="7" width="11.5" style="3" customWidth="1"/>
    <col min="8" max="8" width="11.75" style="3" customWidth="1"/>
    <col min="9" max="9" width="11.25" style="4" customWidth="1"/>
    <col min="10" max="10" width="10.875" style="3" customWidth="1"/>
    <col min="11" max="11" width="9.5" style="3" customWidth="1"/>
    <col min="12" max="13" width="9" style="5" customWidth="1"/>
    <col min="14" max="14" width="11" style="1" customWidth="1"/>
    <col min="15" max="20" width="8.89166666666667" style="1"/>
    <col min="21" max="21" width="9.38333333333333" style="1"/>
    <col min="22" max="16384" width="8.89166666666667" style="1"/>
  </cols>
  <sheetData>
    <row r="1" ht="52" customHeight="1" spans="1:15">
      <c r="A1" s="6" t="s">
        <v>0</v>
      </c>
      <c r="B1" s="6"/>
      <c r="C1" s="7"/>
      <c r="D1" s="7"/>
      <c r="E1" s="7"/>
      <c r="F1" s="7"/>
      <c r="G1" s="8"/>
      <c r="H1" s="8"/>
      <c r="I1" s="8"/>
      <c r="J1" s="8"/>
      <c r="K1" s="8"/>
      <c r="L1" s="7"/>
      <c r="M1" s="7"/>
      <c r="N1" s="7"/>
      <c r="O1" s="36"/>
    </row>
    <row r="2" ht="41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9" t="s">
        <v>12</v>
      </c>
      <c r="M2" s="9" t="s">
        <v>13</v>
      </c>
      <c r="N2" s="9" t="s">
        <v>14</v>
      </c>
    </row>
    <row r="3" ht="29" customHeight="1" spans="1:14">
      <c r="A3" s="12" t="s">
        <v>15</v>
      </c>
      <c r="B3" s="13" t="s">
        <v>16</v>
      </c>
      <c r="C3" s="12" t="s">
        <v>17</v>
      </c>
      <c r="D3" s="14" t="s">
        <v>18</v>
      </c>
      <c r="E3" s="15" t="s">
        <v>19</v>
      </c>
      <c r="F3" s="14">
        <v>20200102</v>
      </c>
      <c r="G3" s="16" t="s">
        <v>20</v>
      </c>
      <c r="H3" s="16">
        <f>G3*60%</f>
        <v>42.198</v>
      </c>
      <c r="I3" s="16">
        <v>71.79</v>
      </c>
      <c r="J3" s="16">
        <f>I3*40%</f>
        <v>28.716</v>
      </c>
      <c r="K3" s="16">
        <f>H3+J3</f>
        <v>70.914</v>
      </c>
      <c r="L3" s="37">
        <v>1</v>
      </c>
      <c r="M3" s="37" t="s">
        <v>21</v>
      </c>
      <c r="N3" s="15"/>
    </row>
    <row r="4" ht="29" customHeight="1" spans="1:14">
      <c r="A4" s="17"/>
      <c r="B4" s="18"/>
      <c r="C4" s="17"/>
      <c r="D4" s="14" t="s">
        <v>22</v>
      </c>
      <c r="E4" s="15" t="s">
        <v>19</v>
      </c>
      <c r="F4" s="14" t="s">
        <v>23</v>
      </c>
      <c r="G4" s="16" t="s">
        <v>24</v>
      </c>
      <c r="H4" s="16">
        <f>G4*60%</f>
        <v>41.598</v>
      </c>
      <c r="I4" s="16">
        <v>71.09</v>
      </c>
      <c r="J4" s="16">
        <f t="shared" ref="J4:J21" si="0">I4*40%</f>
        <v>28.436</v>
      </c>
      <c r="K4" s="16">
        <f t="shared" ref="K4:K21" si="1">H4+J4</f>
        <v>70.034</v>
      </c>
      <c r="L4" s="37">
        <v>2</v>
      </c>
      <c r="M4" s="37"/>
      <c r="N4" s="15"/>
    </row>
    <row r="5" ht="29" customHeight="1" spans="1:14">
      <c r="A5" s="17"/>
      <c r="B5" s="18"/>
      <c r="C5" s="19"/>
      <c r="D5" s="14" t="s">
        <v>25</v>
      </c>
      <c r="E5" s="15" t="s">
        <v>19</v>
      </c>
      <c r="F5" s="14">
        <v>20200104</v>
      </c>
      <c r="G5" s="16" t="s">
        <v>26</v>
      </c>
      <c r="H5" s="16">
        <f>G5*60%</f>
        <v>40.398</v>
      </c>
      <c r="I5" s="16">
        <v>60.08</v>
      </c>
      <c r="J5" s="16">
        <f t="shared" si="0"/>
        <v>24.032</v>
      </c>
      <c r="K5" s="16">
        <f t="shared" si="1"/>
        <v>64.43</v>
      </c>
      <c r="L5" s="37">
        <v>3</v>
      </c>
      <c r="M5" s="37"/>
      <c r="N5" s="15"/>
    </row>
    <row r="6" ht="29" customHeight="1" spans="1:14">
      <c r="A6" s="12" t="s">
        <v>27</v>
      </c>
      <c r="B6" s="13" t="s">
        <v>28</v>
      </c>
      <c r="C6" s="12" t="s">
        <v>29</v>
      </c>
      <c r="D6" s="20" t="s">
        <v>30</v>
      </c>
      <c r="E6" s="20" t="s">
        <v>19</v>
      </c>
      <c r="F6" s="14" t="s">
        <v>31</v>
      </c>
      <c r="G6" s="16">
        <v>90</v>
      </c>
      <c r="H6" s="16">
        <f>G6*60%</f>
        <v>54</v>
      </c>
      <c r="I6" s="16">
        <v>82.2</v>
      </c>
      <c r="J6" s="16">
        <f t="shared" si="0"/>
        <v>32.88</v>
      </c>
      <c r="K6" s="16">
        <f t="shared" si="1"/>
        <v>86.88</v>
      </c>
      <c r="L6" s="38">
        <v>1</v>
      </c>
      <c r="M6" s="37" t="s">
        <v>21</v>
      </c>
      <c r="N6" s="15"/>
    </row>
    <row r="7" ht="29" customHeight="1" spans="1:14">
      <c r="A7" s="17"/>
      <c r="B7" s="18"/>
      <c r="C7" s="17"/>
      <c r="D7" s="14" t="s">
        <v>32</v>
      </c>
      <c r="E7" s="14" t="s">
        <v>33</v>
      </c>
      <c r="F7" s="14" t="s">
        <v>34</v>
      </c>
      <c r="G7" s="16">
        <v>88</v>
      </c>
      <c r="H7" s="16">
        <f>G7*60%</f>
        <v>52.8</v>
      </c>
      <c r="I7" s="16">
        <v>79.8</v>
      </c>
      <c r="J7" s="16">
        <f t="shared" si="0"/>
        <v>31.92</v>
      </c>
      <c r="K7" s="16">
        <f t="shared" si="1"/>
        <v>84.72</v>
      </c>
      <c r="L7" s="38">
        <v>2</v>
      </c>
      <c r="M7" s="37" t="s">
        <v>21</v>
      </c>
      <c r="N7" s="15"/>
    </row>
    <row r="8" ht="29" customHeight="1" spans="1:14">
      <c r="A8" s="17"/>
      <c r="B8" s="18"/>
      <c r="C8" s="17"/>
      <c r="D8" s="20" t="s">
        <v>35</v>
      </c>
      <c r="E8" s="20" t="s">
        <v>33</v>
      </c>
      <c r="F8" s="14" t="s">
        <v>36</v>
      </c>
      <c r="G8" s="16">
        <v>89</v>
      </c>
      <c r="H8" s="16">
        <f t="shared" ref="H8:H40" si="2">G8*60%</f>
        <v>53.4</v>
      </c>
      <c r="I8" s="16">
        <v>75</v>
      </c>
      <c r="J8" s="16">
        <f t="shared" si="0"/>
        <v>30</v>
      </c>
      <c r="K8" s="16">
        <f t="shared" si="1"/>
        <v>83.4</v>
      </c>
      <c r="L8" s="38">
        <v>3</v>
      </c>
      <c r="M8" s="38"/>
      <c r="N8" s="15"/>
    </row>
    <row r="9" ht="29" customHeight="1" spans="1:14">
      <c r="A9" s="17"/>
      <c r="B9" s="18"/>
      <c r="C9" s="17"/>
      <c r="D9" s="14" t="s">
        <v>37</v>
      </c>
      <c r="E9" s="14" t="s">
        <v>19</v>
      </c>
      <c r="F9" s="14" t="s">
        <v>38</v>
      </c>
      <c r="G9" s="16">
        <v>90</v>
      </c>
      <c r="H9" s="16">
        <f t="shared" si="2"/>
        <v>54</v>
      </c>
      <c r="I9" s="16">
        <v>73.4</v>
      </c>
      <c r="J9" s="16">
        <f t="shared" si="0"/>
        <v>29.36</v>
      </c>
      <c r="K9" s="16">
        <f t="shared" si="1"/>
        <v>83.36</v>
      </c>
      <c r="L9" s="38">
        <v>4</v>
      </c>
      <c r="M9" s="38"/>
      <c r="N9" s="15"/>
    </row>
    <row r="10" ht="29" customHeight="1" spans="1:14">
      <c r="A10" s="17"/>
      <c r="B10" s="18"/>
      <c r="C10" s="17"/>
      <c r="D10" s="14" t="s">
        <v>39</v>
      </c>
      <c r="E10" s="14" t="s">
        <v>19</v>
      </c>
      <c r="F10" s="14" t="s">
        <v>40</v>
      </c>
      <c r="G10" s="16">
        <v>87</v>
      </c>
      <c r="H10" s="16">
        <f t="shared" si="2"/>
        <v>52.2</v>
      </c>
      <c r="I10" s="16">
        <v>77.2</v>
      </c>
      <c r="J10" s="16">
        <f t="shared" si="0"/>
        <v>30.88</v>
      </c>
      <c r="K10" s="16">
        <f t="shared" si="1"/>
        <v>83.08</v>
      </c>
      <c r="L10" s="38">
        <v>5</v>
      </c>
      <c r="M10" s="38"/>
      <c r="N10" s="15"/>
    </row>
    <row r="11" ht="29" customHeight="1" spans="1:14">
      <c r="A11" s="17"/>
      <c r="B11" s="18"/>
      <c r="C11" s="17"/>
      <c r="D11" s="21" t="s">
        <v>41</v>
      </c>
      <c r="E11" s="14" t="s">
        <v>33</v>
      </c>
      <c r="F11" s="14" t="s">
        <v>42</v>
      </c>
      <c r="G11" s="16">
        <v>87</v>
      </c>
      <c r="H11" s="16">
        <f t="shared" si="2"/>
        <v>52.2</v>
      </c>
      <c r="I11" s="16">
        <v>74.8</v>
      </c>
      <c r="J11" s="16">
        <f t="shared" si="0"/>
        <v>29.92</v>
      </c>
      <c r="K11" s="16">
        <f t="shared" si="1"/>
        <v>82.12</v>
      </c>
      <c r="L11" s="38">
        <v>6</v>
      </c>
      <c r="M11" s="38"/>
      <c r="N11" s="15"/>
    </row>
    <row r="12" ht="29" customHeight="1" spans="1:14">
      <c r="A12" s="17"/>
      <c r="B12" s="18"/>
      <c r="C12" s="19"/>
      <c r="D12" s="20" t="s">
        <v>43</v>
      </c>
      <c r="E12" s="21" t="s">
        <v>19</v>
      </c>
      <c r="F12" s="14" t="s">
        <v>44</v>
      </c>
      <c r="G12" s="16">
        <v>88</v>
      </c>
      <c r="H12" s="16">
        <f t="shared" si="2"/>
        <v>52.8</v>
      </c>
      <c r="I12" s="16">
        <v>73</v>
      </c>
      <c r="J12" s="16">
        <f t="shared" si="0"/>
        <v>29.2</v>
      </c>
      <c r="K12" s="16">
        <f t="shared" si="1"/>
        <v>82</v>
      </c>
      <c r="L12" s="38">
        <v>7</v>
      </c>
      <c r="N12" s="15"/>
    </row>
    <row r="13" ht="29" customHeight="1" spans="1:14">
      <c r="A13" s="22">
        <v>202005</v>
      </c>
      <c r="B13" s="23" t="s">
        <v>45</v>
      </c>
      <c r="C13" s="24">
        <v>3</v>
      </c>
      <c r="D13" s="20" t="s">
        <v>46</v>
      </c>
      <c r="E13" s="20" t="s">
        <v>19</v>
      </c>
      <c r="F13" s="14">
        <v>20200514</v>
      </c>
      <c r="G13" s="16" t="s">
        <v>47</v>
      </c>
      <c r="H13" s="16">
        <f t="shared" si="2"/>
        <v>48.198</v>
      </c>
      <c r="I13" s="16">
        <v>82</v>
      </c>
      <c r="J13" s="16">
        <f t="shared" si="0"/>
        <v>32.8</v>
      </c>
      <c r="K13" s="16">
        <f t="shared" si="1"/>
        <v>80.998</v>
      </c>
      <c r="L13" s="14">
        <v>1</v>
      </c>
      <c r="M13" s="37" t="s">
        <v>21</v>
      </c>
      <c r="N13" s="20"/>
    </row>
    <row r="14" ht="29" customHeight="1" spans="1:14">
      <c r="A14" s="25"/>
      <c r="B14" s="26"/>
      <c r="C14" s="27"/>
      <c r="D14" s="20" t="s">
        <v>48</v>
      </c>
      <c r="E14" s="20" t="s">
        <v>19</v>
      </c>
      <c r="F14" s="14">
        <v>20200509</v>
      </c>
      <c r="G14" s="16">
        <v>76</v>
      </c>
      <c r="H14" s="16">
        <f t="shared" si="2"/>
        <v>45.6</v>
      </c>
      <c r="I14" s="16">
        <v>76.4</v>
      </c>
      <c r="J14" s="16">
        <f t="shared" si="0"/>
        <v>30.56</v>
      </c>
      <c r="K14" s="16">
        <f t="shared" si="1"/>
        <v>76.16</v>
      </c>
      <c r="L14" s="14">
        <v>2</v>
      </c>
      <c r="M14" s="37" t="s">
        <v>21</v>
      </c>
      <c r="N14" s="20"/>
    </row>
    <row r="15" ht="29" customHeight="1" spans="1:14">
      <c r="A15" s="25"/>
      <c r="B15" s="26"/>
      <c r="C15" s="27"/>
      <c r="D15" s="14" t="s">
        <v>49</v>
      </c>
      <c r="E15" s="14" t="s">
        <v>33</v>
      </c>
      <c r="F15" s="14">
        <v>20200501</v>
      </c>
      <c r="G15" s="16">
        <v>72</v>
      </c>
      <c r="H15" s="16">
        <f t="shared" si="2"/>
        <v>43.2</v>
      </c>
      <c r="I15" s="16">
        <v>75</v>
      </c>
      <c r="J15" s="16">
        <f t="shared" si="0"/>
        <v>30</v>
      </c>
      <c r="K15" s="16">
        <f t="shared" si="1"/>
        <v>73.2</v>
      </c>
      <c r="L15" s="14">
        <v>3</v>
      </c>
      <c r="M15" s="37" t="s">
        <v>21</v>
      </c>
      <c r="N15" s="20"/>
    </row>
    <row r="16" ht="29" customHeight="1" spans="1:14">
      <c r="A16" s="25"/>
      <c r="B16" s="26"/>
      <c r="C16" s="27"/>
      <c r="D16" s="20" t="s">
        <v>50</v>
      </c>
      <c r="E16" s="20" t="s">
        <v>19</v>
      </c>
      <c r="F16" s="14">
        <v>20200506</v>
      </c>
      <c r="G16" s="16">
        <v>70</v>
      </c>
      <c r="H16" s="16">
        <f t="shared" si="2"/>
        <v>42</v>
      </c>
      <c r="I16" s="16">
        <v>75</v>
      </c>
      <c r="J16" s="16">
        <f t="shared" si="0"/>
        <v>30</v>
      </c>
      <c r="K16" s="16">
        <f t="shared" si="1"/>
        <v>72</v>
      </c>
      <c r="L16" s="14">
        <v>4</v>
      </c>
      <c r="M16" s="14"/>
      <c r="N16" s="20"/>
    </row>
    <row r="17" ht="29" customHeight="1" spans="1:14">
      <c r="A17" s="25"/>
      <c r="B17" s="26"/>
      <c r="C17" s="27"/>
      <c r="D17" s="14" t="s">
        <v>51</v>
      </c>
      <c r="E17" s="14" t="s">
        <v>19</v>
      </c>
      <c r="F17" s="14">
        <v>20200505</v>
      </c>
      <c r="G17" s="16" t="s">
        <v>52</v>
      </c>
      <c r="H17" s="16">
        <f t="shared" si="2"/>
        <v>41.802</v>
      </c>
      <c r="I17" s="16">
        <v>75</v>
      </c>
      <c r="J17" s="16">
        <f t="shared" si="0"/>
        <v>30</v>
      </c>
      <c r="K17" s="16">
        <f t="shared" si="1"/>
        <v>71.802</v>
      </c>
      <c r="L17" s="14">
        <v>5</v>
      </c>
      <c r="M17" s="14"/>
      <c r="N17" s="20"/>
    </row>
    <row r="18" ht="29" customHeight="1" spans="1:14">
      <c r="A18" s="25"/>
      <c r="B18" s="26"/>
      <c r="C18" s="27"/>
      <c r="D18" s="20" t="s">
        <v>53</v>
      </c>
      <c r="E18" s="20" t="s">
        <v>33</v>
      </c>
      <c r="F18" s="14">
        <v>20200511</v>
      </c>
      <c r="G18" s="16">
        <v>70</v>
      </c>
      <c r="H18" s="16">
        <f t="shared" si="2"/>
        <v>42</v>
      </c>
      <c r="I18" s="16">
        <v>73.4</v>
      </c>
      <c r="J18" s="16">
        <f t="shared" si="0"/>
        <v>29.36</v>
      </c>
      <c r="K18" s="16">
        <f t="shared" si="1"/>
        <v>71.36</v>
      </c>
      <c r="L18" s="14">
        <v>6</v>
      </c>
      <c r="M18" s="14"/>
      <c r="N18" s="20"/>
    </row>
    <row r="19" ht="29" customHeight="1" spans="1:14">
      <c r="A19" s="25"/>
      <c r="B19" s="26"/>
      <c r="C19" s="27"/>
      <c r="D19" s="14" t="s">
        <v>54</v>
      </c>
      <c r="E19" s="14" t="s">
        <v>19</v>
      </c>
      <c r="F19" s="14">
        <v>20200502</v>
      </c>
      <c r="G19" s="16">
        <v>68</v>
      </c>
      <c r="H19" s="16">
        <f t="shared" si="2"/>
        <v>40.8</v>
      </c>
      <c r="I19" s="16">
        <v>71.4</v>
      </c>
      <c r="J19" s="16">
        <f t="shared" si="0"/>
        <v>28.56</v>
      </c>
      <c r="K19" s="16">
        <f t="shared" si="1"/>
        <v>69.36</v>
      </c>
      <c r="L19" s="14">
        <v>7</v>
      </c>
      <c r="M19" s="14"/>
      <c r="N19" s="20"/>
    </row>
    <row r="20" ht="29" customHeight="1" spans="1:14">
      <c r="A20" s="25"/>
      <c r="B20" s="26"/>
      <c r="C20" s="27"/>
      <c r="D20" s="14" t="s">
        <v>55</v>
      </c>
      <c r="E20" s="14" t="s">
        <v>19</v>
      </c>
      <c r="F20" s="14">
        <v>20200503</v>
      </c>
      <c r="G20" s="16">
        <v>65</v>
      </c>
      <c r="H20" s="16">
        <f t="shared" si="2"/>
        <v>39</v>
      </c>
      <c r="I20" s="16">
        <v>73.4</v>
      </c>
      <c r="J20" s="16">
        <f t="shared" si="0"/>
        <v>29.36</v>
      </c>
      <c r="K20" s="16">
        <f t="shared" si="1"/>
        <v>68.36</v>
      </c>
      <c r="L20" s="14">
        <v>8</v>
      </c>
      <c r="M20" s="14"/>
      <c r="N20" s="20"/>
    </row>
    <row r="21" ht="29" customHeight="1" spans="1:14">
      <c r="A21" s="25"/>
      <c r="B21" s="26"/>
      <c r="C21" s="27"/>
      <c r="D21" s="14" t="s">
        <v>56</v>
      </c>
      <c r="E21" s="20" t="s">
        <v>19</v>
      </c>
      <c r="F21" s="14">
        <v>20200504</v>
      </c>
      <c r="G21" s="16">
        <v>51.33</v>
      </c>
      <c r="H21" s="16">
        <f t="shared" si="2"/>
        <v>30.798</v>
      </c>
      <c r="I21" s="16">
        <v>75</v>
      </c>
      <c r="J21" s="16">
        <f t="shared" si="0"/>
        <v>30</v>
      </c>
      <c r="K21" s="16">
        <f t="shared" si="1"/>
        <v>60.798</v>
      </c>
      <c r="L21" s="14">
        <v>9</v>
      </c>
      <c r="M21" s="14"/>
      <c r="N21" s="20"/>
    </row>
    <row r="22" ht="29" customHeight="1" spans="1:14">
      <c r="A22" s="25"/>
      <c r="B22" s="26"/>
      <c r="C22" s="27"/>
      <c r="D22" s="20" t="s">
        <v>57</v>
      </c>
      <c r="E22" s="28" t="s">
        <v>19</v>
      </c>
      <c r="F22" s="14">
        <v>20200513</v>
      </c>
      <c r="G22" s="16" t="s">
        <v>58</v>
      </c>
      <c r="H22" s="16">
        <f t="shared" si="2"/>
        <v>39.402</v>
      </c>
      <c r="I22" s="20" t="s">
        <v>59</v>
      </c>
      <c r="J22" s="16"/>
      <c r="K22" s="16">
        <f t="shared" ref="K22:K40" si="3">H22+J22</f>
        <v>39.402</v>
      </c>
      <c r="L22" s="37">
        <v>10</v>
      </c>
      <c r="M22" s="37"/>
      <c r="N22" s="39"/>
    </row>
    <row r="23" ht="29" customHeight="1" spans="1:14">
      <c r="A23" s="25"/>
      <c r="B23" s="26"/>
      <c r="C23" s="27"/>
      <c r="D23" s="20" t="s">
        <v>60</v>
      </c>
      <c r="E23" s="28" t="s">
        <v>19</v>
      </c>
      <c r="F23" s="14">
        <v>20200507</v>
      </c>
      <c r="G23" s="16" t="s">
        <v>61</v>
      </c>
      <c r="H23" s="16">
        <f t="shared" si="2"/>
        <v>38.802</v>
      </c>
      <c r="I23" s="20" t="s">
        <v>59</v>
      </c>
      <c r="J23" s="16"/>
      <c r="K23" s="16">
        <f t="shared" si="3"/>
        <v>38.802</v>
      </c>
      <c r="L23" s="37">
        <v>11</v>
      </c>
      <c r="M23" s="37"/>
      <c r="N23" s="39"/>
    </row>
    <row r="24" ht="29" customHeight="1" spans="1:14">
      <c r="A24" s="25"/>
      <c r="B24" s="26"/>
      <c r="C24" s="29"/>
      <c r="D24" s="20" t="s">
        <v>62</v>
      </c>
      <c r="E24" s="28" t="s">
        <v>19</v>
      </c>
      <c r="F24" s="14">
        <v>20200512</v>
      </c>
      <c r="G24" s="16" t="s">
        <v>63</v>
      </c>
      <c r="H24" s="16">
        <f t="shared" si="2"/>
        <v>33.198</v>
      </c>
      <c r="I24" s="20" t="s">
        <v>59</v>
      </c>
      <c r="J24" s="16"/>
      <c r="K24" s="16">
        <f t="shared" si="3"/>
        <v>33.198</v>
      </c>
      <c r="L24" s="37">
        <v>12</v>
      </c>
      <c r="M24" s="37"/>
      <c r="N24" s="39"/>
    </row>
    <row r="25" s="1" customFormat="1" ht="29" customHeight="1" spans="1:14">
      <c r="A25" s="12" t="s">
        <v>64</v>
      </c>
      <c r="B25" s="13" t="s">
        <v>65</v>
      </c>
      <c r="C25" s="30">
        <v>1</v>
      </c>
      <c r="D25" s="20" t="s">
        <v>66</v>
      </c>
      <c r="E25" s="28" t="s">
        <v>19</v>
      </c>
      <c r="F25" s="14">
        <v>20200603</v>
      </c>
      <c r="G25" s="16" t="s">
        <v>67</v>
      </c>
      <c r="H25" s="16">
        <f t="shared" si="2"/>
        <v>45.798</v>
      </c>
      <c r="I25" s="16">
        <v>78.6</v>
      </c>
      <c r="J25" s="16">
        <f>I25*40%</f>
        <v>31.44</v>
      </c>
      <c r="K25" s="16">
        <f t="shared" si="3"/>
        <v>77.238</v>
      </c>
      <c r="L25" s="37">
        <v>1</v>
      </c>
      <c r="M25" s="37" t="s">
        <v>21</v>
      </c>
      <c r="N25" s="20"/>
    </row>
    <row r="26" ht="29" customHeight="1" spans="1:14">
      <c r="A26" s="17"/>
      <c r="B26" s="18"/>
      <c r="C26" s="31"/>
      <c r="D26" s="20" t="s">
        <v>68</v>
      </c>
      <c r="E26" s="28" t="s">
        <v>33</v>
      </c>
      <c r="F26" s="14">
        <v>20200604</v>
      </c>
      <c r="G26" s="16" t="s">
        <v>69</v>
      </c>
      <c r="H26" s="16">
        <f t="shared" si="2"/>
        <v>44.598</v>
      </c>
      <c r="I26" s="16">
        <v>80.2</v>
      </c>
      <c r="J26" s="16">
        <f t="shared" ref="J26:J40" si="4">I26*40%</f>
        <v>32.08</v>
      </c>
      <c r="K26" s="16">
        <f t="shared" si="3"/>
        <v>76.678</v>
      </c>
      <c r="L26" s="37">
        <v>2</v>
      </c>
      <c r="M26" s="37"/>
      <c r="N26" s="20"/>
    </row>
    <row r="27" ht="29" customHeight="1" spans="1:14">
      <c r="A27" s="17"/>
      <c r="B27" s="18"/>
      <c r="C27" s="31"/>
      <c r="D27" s="20" t="s">
        <v>70</v>
      </c>
      <c r="E27" s="28" t="s">
        <v>19</v>
      </c>
      <c r="F27" s="14">
        <v>20200601</v>
      </c>
      <c r="G27" s="16" t="s">
        <v>71</v>
      </c>
      <c r="H27" s="16">
        <f t="shared" si="2"/>
        <v>36.798</v>
      </c>
      <c r="I27" s="16">
        <v>69</v>
      </c>
      <c r="J27" s="16">
        <f t="shared" si="4"/>
        <v>27.6</v>
      </c>
      <c r="K27" s="16">
        <f t="shared" si="3"/>
        <v>64.398</v>
      </c>
      <c r="L27" s="37">
        <v>3</v>
      </c>
      <c r="M27" s="37"/>
      <c r="N27" s="20"/>
    </row>
    <row r="28" ht="29" customHeight="1" spans="1:14">
      <c r="A28" s="19"/>
      <c r="B28" s="32"/>
      <c r="C28" s="33"/>
      <c r="D28" s="20" t="s">
        <v>72</v>
      </c>
      <c r="E28" s="28" t="s">
        <v>19</v>
      </c>
      <c r="F28" s="14">
        <v>20200602</v>
      </c>
      <c r="G28" s="16" t="s">
        <v>71</v>
      </c>
      <c r="H28" s="16">
        <f t="shared" si="2"/>
        <v>36.798</v>
      </c>
      <c r="I28" s="20" t="s">
        <v>59</v>
      </c>
      <c r="J28" s="16"/>
      <c r="K28" s="16">
        <f t="shared" si="3"/>
        <v>36.798</v>
      </c>
      <c r="L28" s="37">
        <v>4</v>
      </c>
      <c r="M28" s="37"/>
      <c r="N28" s="39"/>
    </row>
    <row r="29" ht="29" customHeight="1" spans="1:14">
      <c r="A29" s="12" t="s">
        <v>73</v>
      </c>
      <c r="B29" s="13" t="s">
        <v>74</v>
      </c>
      <c r="C29" s="30">
        <v>1</v>
      </c>
      <c r="D29" s="20" t="s">
        <v>75</v>
      </c>
      <c r="E29" s="28" t="s">
        <v>33</v>
      </c>
      <c r="F29" s="14">
        <v>20200803</v>
      </c>
      <c r="G29" s="16" t="s">
        <v>76</v>
      </c>
      <c r="H29" s="16">
        <f t="shared" si="2"/>
        <v>39.798</v>
      </c>
      <c r="I29" s="16">
        <v>72.9</v>
      </c>
      <c r="J29" s="16">
        <f t="shared" si="4"/>
        <v>29.16</v>
      </c>
      <c r="K29" s="16">
        <f t="shared" si="3"/>
        <v>68.958</v>
      </c>
      <c r="L29" s="37">
        <v>1</v>
      </c>
      <c r="M29" s="37" t="s">
        <v>21</v>
      </c>
      <c r="N29" s="20"/>
    </row>
    <row r="30" ht="29" customHeight="1" spans="1:14">
      <c r="A30" s="17"/>
      <c r="B30" s="18"/>
      <c r="C30" s="31">
        <v>2</v>
      </c>
      <c r="D30" s="20" t="s">
        <v>77</v>
      </c>
      <c r="E30" s="28" t="s">
        <v>33</v>
      </c>
      <c r="F30" s="14">
        <v>20200801</v>
      </c>
      <c r="G30" s="16">
        <v>63</v>
      </c>
      <c r="H30" s="16">
        <f t="shared" si="2"/>
        <v>37.8</v>
      </c>
      <c r="I30" s="16">
        <v>74.8</v>
      </c>
      <c r="J30" s="16">
        <f t="shared" si="4"/>
        <v>29.92</v>
      </c>
      <c r="K30" s="16">
        <f t="shared" si="3"/>
        <v>67.72</v>
      </c>
      <c r="L30" s="37">
        <v>2</v>
      </c>
      <c r="M30" s="37"/>
      <c r="N30" s="20"/>
    </row>
    <row r="31" ht="29" customHeight="1" spans="1:14">
      <c r="A31" s="17"/>
      <c r="B31" s="18"/>
      <c r="C31" s="31">
        <v>3</v>
      </c>
      <c r="D31" s="20" t="s">
        <v>78</v>
      </c>
      <c r="E31" s="28" t="s">
        <v>33</v>
      </c>
      <c r="F31" s="14">
        <v>20200804</v>
      </c>
      <c r="G31" s="16" t="s">
        <v>79</v>
      </c>
      <c r="H31" s="16">
        <f t="shared" si="2"/>
        <v>26.598</v>
      </c>
      <c r="I31" s="20" t="s">
        <v>59</v>
      </c>
      <c r="J31" s="16"/>
      <c r="K31" s="16">
        <f t="shared" si="3"/>
        <v>26.598</v>
      </c>
      <c r="L31" s="37">
        <v>3</v>
      </c>
      <c r="M31" s="37"/>
      <c r="N31" s="39"/>
    </row>
    <row r="32" ht="29" customHeight="1" spans="1:14">
      <c r="A32" s="12" t="s">
        <v>80</v>
      </c>
      <c r="B32" s="13" t="s">
        <v>81</v>
      </c>
      <c r="C32" s="30">
        <v>1</v>
      </c>
      <c r="D32" s="21" t="s">
        <v>82</v>
      </c>
      <c r="E32" s="34" t="s">
        <v>33</v>
      </c>
      <c r="F32" s="14">
        <v>20200903</v>
      </c>
      <c r="G32" s="16">
        <v>49</v>
      </c>
      <c r="H32" s="16">
        <f t="shared" si="2"/>
        <v>29.4</v>
      </c>
      <c r="I32" s="16">
        <v>75.2</v>
      </c>
      <c r="J32" s="16">
        <f t="shared" si="4"/>
        <v>30.08</v>
      </c>
      <c r="K32" s="16">
        <f t="shared" si="3"/>
        <v>59.48</v>
      </c>
      <c r="L32" s="37">
        <v>1</v>
      </c>
      <c r="M32" s="37" t="s">
        <v>21</v>
      </c>
      <c r="N32" s="20"/>
    </row>
    <row r="33" ht="29" customHeight="1" spans="1:14">
      <c r="A33" s="17"/>
      <c r="B33" s="18"/>
      <c r="C33" s="31">
        <v>2</v>
      </c>
      <c r="D33" s="20" t="s">
        <v>83</v>
      </c>
      <c r="E33" s="28" t="s">
        <v>19</v>
      </c>
      <c r="F33" s="14">
        <v>20200902</v>
      </c>
      <c r="G33" s="16">
        <v>41</v>
      </c>
      <c r="H33" s="16">
        <f t="shared" si="2"/>
        <v>24.6</v>
      </c>
      <c r="I33" s="16">
        <v>75</v>
      </c>
      <c r="J33" s="16">
        <f t="shared" si="4"/>
        <v>30</v>
      </c>
      <c r="K33" s="16">
        <f t="shared" si="3"/>
        <v>54.6</v>
      </c>
      <c r="L33" s="37">
        <v>2</v>
      </c>
      <c r="M33" s="37"/>
      <c r="N33" s="20"/>
    </row>
    <row r="34" ht="29" customHeight="1" spans="1:14">
      <c r="A34" s="19"/>
      <c r="B34" s="18"/>
      <c r="C34" s="31">
        <v>3</v>
      </c>
      <c r="D34" s="20" t="s">
        <v>84</v>
      </c>
      <c r="E34" s="28" t="s">
        <v>19</v>
      </c>
      <c r="F34" s="14">
        <v>20200901</v>
      </c>
      <c r="G34" s="16">
        <v>40</v>
      </c>
      <c r="H34" s="16">
        <f t="shared" si="2"/>
        <v>24</v>
      </c>
      <c r="I34" s="16">
        <v>72.6</v>
      </c>
      <c r="J34" s="16">
        <f t="shared" si="4"/>
        <v>29.04</v>
      </c>
      <c r="K34" s="16">
        <f t="shared" si="3"/>
        <v>53.04</v>
      </c>
      <c r="L34" s="37">
        <v>3</v>
      </c>
      <c r="M34" s="37"/>
      <c r="N34" s="20"/>
    </row>
    <row r="35" ht="29" customHeight="1" spans="1:14">
      <c r="A35" s="12" t="s">
        <v>85</v>
      </c>
      <c r="B35" s="13" t="s">
        <v>86</v>
      </c>
      <c r="C35" s="30">
        <v>1</v>
      </c>
      <c r="D35" s="20" t="s">
        <v>87</v>
      </c>
      <c r="E35" s="34" t="s">
        <v>19</v>
      </c>
      <c r="F35" s="14">
        <v>20201003</v>
      </c>
      <c r="G35" s="16">
        <v>65</v>
      </c>
      <c r="H35" s="16">
        <f t="shared" si="2"/>
        <v>39</v>
      </c>
      <c r="I35" s="16">
        <v>76.2</v>
      </c>
      <c r="J35" s="16">
        <f t="shared" si="4"/>
        <v>30.48</v>
      </c>
      <c r="K35" s="16">
        <f t="shared" si="3"/>
        <v>69.48</v>
      </c>
      <c r="L35" s="37">
        <v>1</v>
      </c>
      <c r="M35" s="37" t="s">
        <v>21</v>
      </c>
      <c r="N35" s="20"/>
    </row>
    <row r="36" ht="29" customHeight="1" spans="1:14">
      <c r="A36" s="17"/>
      <c r="B36" s="18"/>
      <c r="C36" s="31">
        <v>2</v>
      </c>
      <c r="D36" s="20" t="s">
        <v>88</v>
      </c>
      <c r="E36" s="34" t="s">
        <v>19</v>
      </c>
      <c r="F36" s="14">
        <v>20201009</v>
      </c>
      <c r="G36" s="16">
        <v>62</v>
      </c>
      <c r="H36" s="16">
        <f t="shared" si="2"/>
        <v>37.2</v>
      </c>
      <c r="I36" s="16">
        <v>76.8</v>
      </c>
      <c r="J36" s="16">
        <f t="shared" si="4"/>
        <v>30.72</v>
      </c>
      <c r="K36" s="16">
        <f t="shared" si="3"/>
        <v>67.92</v>
      </c>
      <c r="L36" s="37">
        <v>2</v>
      </c>
      <c r="M36" s="37"/>
      <c r="N36" s="20"/>
    </row>
    <row r="37" ht="29" customHeight="1" spans="1:14">
      <c r="A37" s="17"/>
      <c r="B37" s="18"/>
      <c r="C37" s="31">
        <v>3</v>
      </c>
      <c r="D37" s="20" t="s">
        <v>89</v>
      </c>
      <c r="E37" s="34" t="s">
        <v>19</v>
      </c>
      <c r="F37" s="14">
        <v>20201011</v>
      </c>
      <c r="G37" s="16">
        <v>60</v>
      </c>
      <c r="H37" s="16">
        <f t="shared" si="2"/>
        <v>36</v>
      </c>
      <c r="I37" s="16">
        <v>73.4</v>
      </c>
      <c r="J37" s="16">
        <f t="shared" si="4"/>
        <v>29.36</v>
      </c>
      <c r="K37" s="16">
        <f t="shared" si="3"/>
        <v>65.36</v>
      </c>
      <c r="L37" s="37">
        <v>3</v>
      </c>
      <c r="M37" s="37"/>
      <c r="N37" s="20"/>
    </row>
    <row r="38" ht="29" customHeight="1" spans="1:14">
      <c r="A38" s="15" t="s">
        <v>90</v>
      </c>
      <c r="B38" s="13" t="s">
        <v>91</v>
      </c>
      <c r="C38" s="35">
        <v>1</v>
      </c>
      <c r="D38" s="21" t="s">
        <v>92</v>
      </c>
      <c r="E38" s="34" t="s">
        <v>33</v>
      </c>
      <c r="F38" s="14">
        <v>20201203</v>
      </c>
      <c r="G38" s="16">
        <v>36</v>
      </c>
      <c r="H38" s="16">
        <f t="shared" si="2"/>
        <v>21.6</v>
      </c>
      <c r="I38" s="16">
        <v>73</v>
      </c>
      <c r="J38" s="16">
        <f t="shared" si="4"/>
        <v>29.2</v>
      </c>
      <c r="K38" s="16">
        <f t="shared" si="3"/>
        <v>50.8</v>
      </c>
      <c r="L38" s="37">
        <v>1</v>
      </c>
      <c r="M38" s="37" t="s">
        <v>21</v>
      </c>
      <c r="N38" s="20"/>
    </row>
    <row r="39" ht="29" customHeight="1" spans="1:14">
      <c r="A39" s="15"/>
      <c r="B39" s="18"/>
      <c r="C39" s="35">
        <v>2</v>
      </c>
      <c r="D39" s="21" t="s">
        <v>93</v>
      </c>
      <c r="E39" s="34" t="s">
        <v>33</v>
      </c>
      <c r="F39" s="14">
        <v>20201204</v>
      </c>
      <c r="G39" s="16">
        <v>31</v>
      </c>
      <c r="H39" s="16">
        <f t="shared" si="2"/>
        <v>18.6</v>
      </c>
      <c r="I39" s="16">
        <v>77</v>
      </c>
      <c r="J39" s="16">
        <f t="shared" si="4"/>
        <v>30.8</v>
      </c>
      <c r="K39" s="16">
        <f t="shared" si="3"/>
        <v>49.4</v>
      </c>
      <c r="L39" s="37">
        <v>2</v>
      </c>
      <c r="M39" s="37"/>
      <c r="N39" s="20"/>
    </row>
    <row r="40" ht="29" customHeight="1" spans="1:14">
      <c r="A40" s="15"/>
      <c r="B40" s="32"/>
      <c r="C40" s="35">
        <v>3</v>
      </c>
      <c r="D40" s="21" t="s">
        <v>94</v>
      </c>
      <c r="E40" s="34" t="s">
        <v>19</v>
      </c>
      <c r="F40" s="14">
        <v>20201201</v>
      </c>
      <c r="G40" s="16">
        <v>30</v>
      </c>
      <c r="H40" s="16">
        <f t="shared" si="2"/>
        <v>18</v>
      </c>
      <c r="I40" s="16">
        <v>75.8</v>
      </c>
      <c r="J40" s="16">
        <f t="shared" si="4"/>
        <v>30.32</v>
      </c>
      <c r="K40" s="16">
        <f t="shared" si="3"/>
        <v>48.32</v>
      </c>
      <c r="L40" s="37">
        <v>3</v>
      </c>
      <c r="M40" s="37"/>
      <c r="N40" s="20"/>
    </row>
  </sheetData>
  <mergeCells count="25">
    <mergeCell ref="A1:N1"/>
    <mergeCell ref="A3:A5"/>
    <mergeCell ref="A6:A12"/>
    <mergeCell ref="A13:A24"/>
    <mergeCell ref="A25:A28"/>
    <mergeCell ref="A29:A31"/>
    <mergeCell ref="A32:A34"/>
    <mergeCell ref="A35:A37"/>
    <mergeCell ref="A38:A40"/>
    <mergeCell ref="B3:B5"/>
    <mergeCell ref="B6:B12"/>
    <mergeCell ref="B13:B24"/>
    <mergeCell ref="B25:B28"/>
    <mergeCell ref="B29:B31"/>
    <mergeCell ref="B32:B34"/>
    <mergeCell ref="B35:B37"/>
    <mergeCell ref="B38:B40"/>
    <mergeCell ref="C3:C5"/>
    <mergeCell ref="C6:C12"/>
    <mergeCell ref="C13:C24"/>
    <mergeCell ref="C25:C28"/>
    <mergeCell ref="C29:C31"/>
    <mergeCell ref="C32:C34"/>
    <mergeCell ref="C35:C37"/>
    <mergeCell ref="C38:C40"/>
  </mergeCells>
  <pageMargins left="0.786805555555556" right="0.27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2020-02-22T01:48:00Z</dcterms:created>
  <dcterms:modified xsi:type="dcterms:W3CDTF">2020-11-09T08:31:24Z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