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840"/>
  </bookViews>
  <sheets>
    <sheet name="入围考察人员名单" sheetId="8" r:id="rId1"/>
  </sheets>
  <definedNames>
    <definedName name="_xlnm.Print_Titles" localSheetId="0">入围考察人员名单!$3:$3</definedName>
  </definedNames>
  <calcPr calcId="124519"/>
</workbook>
</file>

<file path=xl/calcChain.xml><?xml version="1.0" encoding="utf-8"?>
<calcChain xmlns="http://schemas.openxmlformats.org/spreadsheetml/2006/main">
  <c r="G64" i="8"/>
  <c r="E64"/>
  <c r="H64" s="1"/>
  <c r="G62"/>
  <c r="E62"/>
  <c r="H62" s="1"/>
  <c r="G63"/>
  <c r="E63"/>
  <c r="H63" s="1"/>
  <c r="G59"/>
  <c r="E59"/>
  <c r="H59" s="1"/>
  <c r="G60"/>
  <c r="E60"/>
  <c r="H60" s="1"/>
  <c r="G58"/>
  <c r="E58"/>
  <c r="H58" s="1"/>
  <c r="G55"/>
  <c r="E55"/>
  <c r="H55" s="1"/>
  <c r="G56"/>
  <c r="E56"/>
  <c r="H56" s="1"/>
  <c r="G54"/>
  <c r="E54"/>
  <c r="H54" s="1"/>
  <c r="G52"/>
  <c r="E52"/>
  <c r="H52" s="1"/>
  <c r="G50"/>
  <c r="E50"/>
  <c r="H50" s="1"/>
  <c r="G49"/>
  <c r="E49"/>
  <c r="H49" s="1"/>
  <c r="G48"/>
  <c r="E48"/>
  <c r="H48" s="1"/>
  <c r="G45"/>
  <c r="E45"/>
  <c r="H45" s="1"/>
  <c r="G46"/>
  <c r="E46"/>
  <c r="H46" s="1"/>
  <c r="G44"/>
  <c r="E44"/>
  <c r="H44" s="1"/>
  <c r="G42"/>
  <c r="E42"/>
  <c r="H42" s="1"/>
  <c r="G41"/>
  <c r="E41"/>
  <c r="H41" s="1"/>
  <c r="G40"/>
  <c r="E40"/>
  <c r="H40" s="1"/>
  <c r="G38"/>
  <c r="E38"/>
  <c r="H38" s="1"/>
  <c r="G37"/>
  <c r="E37"/>
  <c r="H37" s="1"/>
  <c r="G35"/>
  <c r="E35"/>
  <c r="H35" s="1"/>
  <c r="G34"/>
  <c r="E34"/>
  <c r="H34" s="1"/>
  <c r="G33"/>
  <c r="E33"/>
  <c r="H33" s="1"/>
  <c r="G31"/>
  <c r="E31"/>
  <c r="H31" s="1"/>
  <c r="G29"/>
  <c r="E29"/>
  <c r="H29" s="1"/>
  <c r="G30"/>
  <c r="E30"/>
  <c r="H30" s="1"/>
  <c r="G27"/>
  <c r="E27"/>
  <c r="H27" s="1"/>
  <c r="G25"/>
  <c r="E25"/>
  <c r="H25" s="1"/>
  <c r="G26"/>
  <c r="E26"/>
  <c r="H26" s="1"/>
  <c r="G23"/>
  <c r="E23"/>
  <c r="H23" s="1"/>
  <c r="G22"/>
  <c r="E22"/>
  <c r="H22" s="1"/>
  <c r="G21"/>
  <c r="E21"/>
  <c r="H21" s="1"/>
  <c r="G19"/>
  <c r="E19"/>
  <c r="H19" s="1"/>
  <c r="G18"/>
  <c r="E18"/>
  <c r="H18" s="1"/>
  <c r="G17"/>
  <c r="E17"/>
  <c r="H17" s="1"/>
  <c r="G15"/>
  <c r="E15"/>
  <c r="H15" s="1"/>
  <c r="G14"/>
  <c r="E14"/>
  <c r="H14" s="1"/>
  <c r="G13"/>
  <c r="E13"/>
  <c r="H13" s="1"/>
  <c r="G11"/>
  <c r="E11"/>
  <c r="H11" s="1"/>
  <c r="G10"/>
  <c r="E10"/>
  <c r="H10" s="1"/>
  <c r="G8"/>
  <c r="E8"/>
  <c r="H8" s="1"/>
  <c r="G6"/>
  <c r="E6"/>
  <c r="H6" s="1"/>
  <c r="G5"/>
  <c r="E5"/>
  <c r="H5" s="1"/>
</calcChain>
</file>

<file path=xl/sharedStrings.xml><?xml version="1.0" encoding="utf-8"?>
<sst xmlns="http://schemas.openxmlformats.org/spreadsheetml/2006/main" count="91" uniqueCount="62">
  <si>
    <t>序号</t>
  </si>
  <si>
    <t>准考证号</t>
  </si>
  <si>
    <t>姓名</t>
  </si>
  <si>
    <t>笔试成绩</t>
  </si>
  <si>
    <t>备注</t>
  </si>
  <si>
    <t>一、中共开化县委统战部    综合文字  1名</t>
  </si>
  <si>
    <t>徐燕芳</t>
  </si>
  <si>
    <t>二、中共开化县委政法委员会   执法监督  1名</t>
  </si>
  <si>
    <t>余遐</t>
  </si>
  <si>
    <t>三、中共开化县委党校  综合管理  1名</t>
  </si>
  <si>
    <t>朱妮</t>
  </si>
  <si>
    <t>四、芹阳办事处  综合管理  1名</t>
  </si>
  <si>
    <t>王强</t>
  </si>
  <si>
    <t>程雅羚</t>
  </si>
  <si>
    <t>五、县纪检监察综合保障中心   固定巡察组联络员  1名</t>
  </si>
  <si>
    <t>李城军</t>
  </si>
  <si>
    <t>潘晓真</t>
  </si>
  <si>
    <t>六、县网络综合治理服务中心  综合文字  1名</t>
  </si>
  <si>
    <t>王子胜</t>
  </si>
  <si>
    <t>王钰</t>
  </si>
  <si>
    <t>七、县文化创意产业中心  综合管理  1名</t>
  </si>
  <si>
    <t>汪余盼</t>
  </si>
  <si>
    <t>黄娟</t>
  </si>
  <si>
    <t>八、县创建（整治）工作中心  综合管理  1名</t>
  </si>
  <si>
    <t>魏靖</t>
  </si>
  <si>
    <t>陆君羚</t>
  </si>
  <si>
    <t>九、县民族宗教事务服务中心   侨务   1名</t>
  </si>
  <si>
    <t>刘毅</t>
  </si>
  <si>
    <t>廖阳华</t>
  </si>
  <si>
    <t>十、县大数据中心  数据治理   1名</t>
  </si>
  <si>
    <t>汪维燊</t>
  </si>
  <si>
    <t>张智硕</t>
  </si>
  <si>
    <t>十一、县大数据中心   系统运维   1名</t>
  </si>
  <si>
    <t>郑晓翔</t>
  </si>
  <si>
    <t>汪斌</t>
  </si>
  <si>
    <t>十二、县大数据中心   综合管理   1名</t>
  </si>
  <si>
    <t>詹以嘉</t>
  </si>
  <si>
    <t>胡卓姗</t>
  </si>
  <si>
    <t>十三、县土地储备中心  财务会计   1名</t>
  </si>
  <si>
    <t>陈颖</t>
  </si>
  <si>
    <t>吴小仙</t>
  </si>
  <si>
    <t>十四、县林业产业发展中心  林业产业发展   1名</t>
  </si>
  <si>
    <t>姜瑶</t>
  </si>
  <si>
    <t>十五、浙江广播电视大学开化学院  综合文字   1名</t>
  </si>
  <si>
    <t>徐梦雨</t>
  </si>
  <si>
    <t>姚永航</t>
  </si>
  <si>
    <t>十六、芹阳办事处政务服务中心   财务   1名</t>
  </si>
  <si>
    <t>郑智岑</t>
  </si>
  <si>
    <t>刘美芳</t>
  </si>
  <si>
    <t>十七、华埠镇政务服务中心  综合岗   1名</t>
  </si>
  <si>
    <t>郑靖</t>
  </si>
  <si>
    <t>周亚京</t>
  </si>
  <si>
    <t>中共开化县委组织部</t>
  </si>
  <si>
    <t>开化县人力资源和社会保障局</t>
  </si>
  <si>
    <t>面试成绩</t>
  </si>
  <si>
    <t>笔试折合成绩(40%)</t>
  </si>
  <si>
    <t>面试折合成绩（60%）</t>
  </si>
  <si>
    <t>总成绩</t>
  </si>
  <si>
    <t>入围考察</t>
    <phoneticPr fontId="8" type="noConversion"/>
  </si>
  <si>
    <t>缺考</t>
    <phoneticPr fontId="8" type="noConversion"/>
  </si>
  <si>
    <t>2020年开化县机关事业单位公开选调工作人员入围考察人员名单公告</t>
    <phoneticPr fontId="8" type="noConversion"/>
  </si>
  <si>
    <t xml:space="preserve">    根据《2020年开化县机关事业单位公开选调工作人员公告（第二号）》规定，面向开化县范围内的机关事业单位工作人员公开选调工作人员42名，因报名人数不足，核减指标25名。11月28日进行了面试，面试成绩合格分为70分。现将入围考察人员名单公示如下：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</si>
</sst>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yyyy&quot;年&quot;m&quot;月&quot;d&quot;日&quot;;@"/>
  </numFmts>
  <fonts count="9">
    <font>
      <sz val="12"/>
      <name val="宋体"/>
      <charset val="134"/>
    </font>
    <font>
      <sz val="14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/>
    <xf numFmtId="49" fontId="7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view="pageBreakPreview" zoomScale="130" workbookViewId="0">
      <pane ySplit="3" topLeftCell="A4" activePane="bottomLeft" state="frozen"/>
      <selection pane="bottomLeft" activeCell="M7" sqref="M7"/>
    </sheetView>
  </sheetViews>
  <sheetFormatPr defaultColWidth="9" defaultRowHeight="14.25"/>
  <cols>
    <col min="1" max="1" width="5.75" customWidth="1"/>
    <col min="2" max="2" width="12.625" customWidth="1"/>
    <col min="3" max="3" width="7.75" customWidth="1"/>
    <col min="4" max="4" width="9.375" style="4" customWidth="1"/>
    <col min="5" max="5" width="11" style="4" customWidth="1"/>
    <col min="6" max="6" width="9.75" style="4" customWidth="1"/>
    <col min="7" max="7" width="11" style="4" customWidth="1"/>
    <col min="8" max="8" width="8.125" style="4" customWidth="1"/>
    <col min="9" max="9" width="9" bestFit="1" customWidth="1"/>
  </cols>
  <sheetData>
    <row r="1" spans="1:9" ht="33.75" customHeight="1">
      <c r="A1" s="17" t="s">
        <v>60</v>
      </c>
      <c r="B1" s="17"/>
      <c r="C1" s="18"/>
      <c r="D1" s="19"/>
      <c r="E1" s="19"/>
      <c r="F1" s="19"/>
      <c r="G1" s="19"/>
      <c r="H1" s="19"/>
      <c r="I1" s="20"/>
    </row>
    <row r="2" spans="1:9" ht="47.1" customHeight="1">
      <c r="A2" s="21" t="s">
        <v>61</v>
      </c>
      <c r="B2" s="22"/>
      <c r="C2" s="22"/>
      <c r="D2" s="23"/>
      <c r="E2" s="23"/>
      <c r="F2" s="23"/>
      <c r="G2" s="23"/>
      <c r="H2" s="23"/>
      <c r="I2" s="22"/>
    </row>
    <row r="3" spans="1:9" ht="30" customHeight="1">
      <c r="A3" s="5" t="s">
        <v>0</v>
      </c>
      <c r="B3" s="6" t="s">
        <v>1</v>
      </c>
      <c r="C3" s="5" t="s">
        <v>2</v>
      </c>
      <c r="D3" s="7" t="s">
        <v>3</v>
      </c>
      <c r="E3" s="7" t="s">
        <v>55</v>
      </c>
      <c r="F3" s="7" t="s">
        <v>54</v>
      </c>
      <c r="G3" s="7" t="s">
        <v>56</v>
      </c>
      <c r="H3" s="7" t="s">
        <v>57</v>
      </c>
      <c r="I3" s="5" t="s">
        <v>4</v>
      </c>
    </row>
    <row r="4" spans="1:9" ht="24" customHeight="1">
      <c r="A4" s="15" t="s">
        <v>5</v>
      </c>
      <c r="B4" s="15"/>
      <c r="C4" s="15"/>
      <c r="D4" s="16"/>
      <c r="E4" s="16"/>
      <c r="F4" s="16"/>
      <c r="G4" s="16"/>
      <c r="H4" s="16"/>
      <c r="I4" s="15"/>
    </row>
    <row r="5" spans="1:9" s="1" customFormat="1" ht="24" customHeight="1">
      <c r="A5" s="8">
        <v>1</v>
      </c>
      <c r="B5" s="8">
        <v>20201110101</v>
      </c>
      <c r="C5" s="8" t="s">
        <v>6</v>
      </c>
      <c r="D5" s="9">
        <v>79.599999999999994</v>
      </c>
      <c r="E5" s="9">
        <f t="shared" ref="E5:E8" si="0">D5*0.4</f>
        <v>31.84</v>
      </c>
      <c r="F5" s="9">
        <v>82.32</v>
      </c>
      <c r="G5" s="9">
        <f>F5*0.6</f>
        <v>49.391999999999996</v>
      </c>
      <c r="H5" s="9">
        <f>E5+G5</f>
        <v>81.231999999999999</v>
      </c>
      <c r="I5" s="8" t="s">
        <v>58</v>
      </c>
    </row>
    <row r="6" spans="1:9" s="1" customFormat="1" ht="24" customHeight="1">
      <c r="A6" s="8"/>
      <c r="B6" s="8">
        <v>20201110102</v>
      </c>
      <c r="C6" s="8"/>
      <c r="D6" s="9">
        <v>70.599999999999994</v>
      </c>
      <c r="E6" s="9">
        <f t="shared" si="0"/>
        <v>28.24</v>
      </c>
      <c r="F6" s="9">
        <v>0</v>
      </c>
      <c r="G6" s="9">
        <f>F6*0.6</f>
        <v>0</v>
      </c>
      <c r="H6" s="9">
        <f>E6+G6</f>
        <v>28.24</v>
      </c>
      <c r="I6" s="8"/>
    </row>
    <row r="7" spans="1:9" s="1" customFormat="1" ht="24" customHeight="1">
      <c r="A7" s="15" t="s">
        <v>7</v>
      </c>
      <c r="B7" s="15"/>
      <c r="C7" s="15"/>
      <c r="D7" s="16"/>
      <c r="E7" s="16"/>
      <c r="F7" s="16"/>
      <c r="G7" s="16"/>
      <c r="H7" s="16"/>
      <c r="I7" s="15"/>
    </row>
    <row r="8" spans="1:9" s="1" customFormat="1" ht="24" customHeight="1">
      <c r="A8" s="8">
        <v>1</v>
      </c>
      <c r="B8" s="8">
        <v>20201110104</v>
      </c>
      <c r="C8" s="8" t="s">
        <v>8</v>
      </c>
      <c r="D8" s="9">
        <v>68.900000000000006</v>
      </c>
      <c r="E8" s="9">
        <f t="shared" si="0"/>
        <v>27.560000000000002</v>
      </c>
      <c r="F8" s="9">
        <v>78.8</v>
      </c>
      <c r="G8" s="9">
        <f>F8*0.6</f>
        <v>47.279999999999994</v>
      </c>
      <c r="H8" s="9">
        <f>E8+G8</f>
        <v>74.84</v>
      </c>
      <c r="I8" s="8" t="s">
        <v>58</v>
      </c>
    </row>
    <row r="9" spans="1:9" s="1" customFormat="1" ht="24" customHeight="1">
      <c r="A9" s="15" t="s">
        <v>9</v>
      </c>
      <c r="B9" s="15"/>
      <c r="C9" s="15"/>
      <c r="D9" s="16"/>
      <c r="E9" s="16"/>
      <c r="F9" s="16"/>
      <c r="G9" s="16"/>
      <c r="H9" s="16"/>
      <c r="I9" s="15"/>
    </row>
    <row r="10" spans="1:9" s="1" customFormat="1" ht="24" customHeight="1">
      <c r="A10" s="10">
        <v>1</v>
      </c>
      <c r="B10" s="8">
        <v>20201110107</v>
      </c>
      <c r="C10" s="8" t="s">
        <v>10</v>
      </c>
      <c r="D10" s="9">
        <v>72.099999999999994</v>
      </c>
      <c r="E10" s="9">
        <f t="shared" ref="E10:E15" si="1">D10*0.4</f>
        <v>28.84</v>
      </c>
      <c r="F10" s="9">
        <v>78.400000000000006</v>
      </c>
      <c r="G10" s="9">
        <f t="shared" ref="G10:G11" si="2">F10*0.6</f>
        <v>47.04</v>
      </c>
      <c r="H10" s="9">
        <f t="shared" ref="H10:H11" si="3">E10+G10</f>
        <v>75.88</v>
      </c>
      <c r="I10" s="8" t="s">
        <v>58</v>
      </c>
    </row>
    <row r="11" spans="1:9" s="1" customFormat="1" ht="24" customHeight="1">
      <c r="A11" s="10"/>
      <c r="B11" s="8">
        <v>20201110108</v>
      </c>
      <c r="C11" s="8"/>
      <c r="D11" s="9">
        <v>61.7</v>
      </c>
      <c r="E11" s="9">
        <f t="shared" si="1"/>
        <v>24.680000000000003</v>
      </c>
      <c r="F11" s="9">
        <v>0</v>
      </c>
      <c r="G11" s="9">
        <f t="shared" si="2"/>
        <v>0</v>
      </c>
      <c r="H11" s="9">
        <f t="shared" si="3"/>
        <v>24.680000000000003</v>
      </c>
      <c r="I11" s="8" t="s">
        <v>59</v>
      </c>
    </row>
    <row r="12" spans="1:9" s="1" customFormat="1" ht="24" customHeight="1">
      <c r="A12" s="15" t="s">
        <v>11</v>
      </c>
      <c r="B12" s="15"/>
      <c r="C12" s="15"/>
      <c r="D12" s="16"/>
      <c r="E12" s="16"/>
      <c r="F12" s="16"/>
      <c r="G12" s="16"/>
      <c r="H12" s="16"/>
      <c r="I12" s="15"/>
    </row>
    <row r="13" spans="1:9" s="1" customFormat="1" ht="24" customHeight="1">
      <c r="A13" s="11">
        <v>1</v>
      </c>
      <c r="B13" s="8">
        <v>20201110112</v>
      </c>
      <c r="C13" s="8" t="s">
        <v>12</v>
      </c>
      <c r="D13" s="9">
        <v>82</v>
      </c>
      <c r="E13" s="9">
        <f t="shared" si="1"/>
        <v>32.800000000000004</v>
      </c>
      <c r="F13" s="9">
        <v>84.82</v>
      </c>
      <c r="G13" s="9">
        <f t="shared" ref="G13:G15" si="4">F13*0.6</f>
        <v>50.891999999999996</v>
      </c>
      <c r="H13" s="9">
        <f t="shared" ref="H13:H15" si="5">E13+G13</f>
        <v>83.692000000000007</v>
      </c>
      <c r="I13" s="8" t="s">
        <v>58</v>
      </c>
    </row>
    <row r="14" spans="1:9" s="1" customFormat="1" ht="24" customHeight="1">
      <c r="A14" s="8">
        <v>2</v>
      </c>
      <c r="B14" s="8">
        <v>20201110110</v>
      </c>
      <c r="C14" s="8" t="s">
        <v>13</v>
      </c>
      <c r="D14" s="9">
        <v>75.400000000000006</v>
      </c>
      <c r="E14" s="9">
        <f t="shared" si="1"/>
        <v>30.160000000000004</v>
      </c>
      <c r="F14" s="9">
        <v>80.48</v>
      </c>
      <c r="G14" s="9">
        <f t="shared" si="4"/>
        <v>48.288000000000004</v>
      </c>
      <c r="H14" s="9">
        <f t="shared" si="5"/>
        <v>78.448000000000008</v>
      </c>
      <c r="I14" s="8" t="s">
        <v>58</v>
      </c>
    </row>
    <row r="15" spans="1:9" s="1" customFormat="1" ht="24" customHeight="1">
      <c r="A15" s="8">
        <v>3</v>
      </c>
      <c r="B15" s="8">
        <v>20201110111</v>
      </c>
      <c r="C15" s="8"/>
      <c r="D15" s="9">
        <v>68.5</v>
      </c>
      <c r="E15" s="9">
        <f t="shared" si="1"/>
        <v>27.400000000000002</v>
      </c>
      <c r="F15" s="9">
        <v>78.36</v>
      </c>
      <c r="G15" s="9">
        <f t="shared" si="4"/>
        <v>47.015999999999998</v>
      </c>
      <c r="H15" s="9">
        <f t="shared" si="5"/>
        <v>74.415999999999997</v>
      </c>
      <c r="I15" s="8"/>
    </row>
    <row r="16" spans="1:9" s="1" customFormat="1" ht="24" customHeight="1">
      <c r="A16" s="15" t="s">
        <v>14</v>
      </c>
      <c r="B16" s="15"/>
      <c r="C16" s="15"/>
      <c r="D16" s="16"/>
      <c r="E16" s="16"/>
      <c r="F16" s="16"/>
      <c r="G16" s="16"/>
      <c r="H16" s="16"/>
      <c r="I16" s="15"/>
    </row>
    <row r="17" spans="1:9" s="1" customFormat="1" ht="24" customHeight="1">
      <c r="A17" s="12">
        <v>1</v>
      </c>
      <c r="B17" s="8">
        <v>20201120113</v>
      </c>
      <c r="C17" s="8" t="s">
        <v>15</v>
      </c>
      <c r="D17" s="9">
        <v>72.5</v>
      </c>
      <c r="E17" s="9">
        <f t="shared" ref="E17:E19" si="6">D17*0.4</f>
        <v>29</v>
      </c>
      <c r="F17" s="9">
        <v>77.540000000000006</v>
      </c>
      <c r="G17" s="9">
        <f t="shared" ref="G17:G19" si="7">F17*0.6</f>
        <v>46.524000000000001</v>
      </c>
      <c r="H17" s="9">
        <f t="shared" ref="H17:H19" si="8">E17+G17</f>
        <v>75.524000000000001</v>
      </c>
      <c r="I17" s="8" t="s">
        <v>58</v>
      </c>
    </row>
    <row r="18" spans="1:9" s="1" customFormat="1" ht="24" customHeight="1">
      <c r="A18" s="12">
        <v>2</v>
      </c>
      <c r="B18" s="8">
        <v>20201120115</v>
      </c>
      <c r="C18" s="8" t="s">
        <v>16</v>
      </c>
      <c r="D18" s="9">
        <v>69.599999999999994</v>
      </c>
      <c r="E18" s="9">
        <f t="shared" si="6"/>
        <v>27.84</v>
      </c>
      <c r="F18" s="9">
        <v>78.72</v>
      </c>
      <c r="G18" s="9">
        <f t="shared" si="7"/>
        <v>47.231999999999999</v>
      </c>
      <c r="H18" s="9">
        <f t="shared" si="8"/>
        <v>75.072000000000003</v>
      </c>
      <c r="I18" s="8" t="s">
        <v>58</v>
      </c>
    </row>
    <row r="19" spans="1:9" s="1" customFormat="1" ht="24" customHeight="1">
      <c r="A19" s="12">
        <v>3</v>
      </c>
      <c r="B19" s="8">
        <v>20201120114</v>
      </c>
      <c r="C19" s="8"/>
      <c r="D19" s="9">
        <v>63.6</v>
      </c>
      <c r="E19" s="9">
        <f t="shared" si="6"/>
        <v>25.44</v>
      </c>
      <c r="F19" s="9">
        <v>77.48</v>
      </c>
      <c r="G19" s="9">
        <f t="shared" si="7"/>
        <v>46.488</v>
      </c>
      <c r="H19" s="9">
        <f t="shared" si="8"/>
        <v>71.927999999999997</v>
      </c>
      <c r="I19" s="8"/>
    </row>
    <row r="20" spans="1:9" s="1" customFormat="1" ht="24" customHeight="1">
      <c r="A20" s="15" t="s">
        <v>17</v>
      </c>
      <c r="B20" s="15"/>
      <c r="C20" s="15"/>
      <c r="D20" s="16"/>
      <c r="E20" s="16"/>
      <c r="F20" s="16"/>
      <c r="G20" s="16"/>
      <c r="H20" s="16"/>
      <c r="I20" s="15"/>
    </row>
    <row r="21" spans="1:9" s="1" customFormat="1" ht="24" customHeight="1">
      <c r="A21" s="11">
        <v>1</v>
      </c>
      <c r="B21" s="8">
        <v>20201120118</v>
      </c>
      <c r="C21" s="8" t="s">
        <v>18</v>
      </c>
      <c r="D21" s="9">
        <v>79.900000000000006</v>
      </c>
      <c r="E21" s="9">
        <f t="shared" ref="E21:E23" si="9">D21*0.4</f>
        <v>31.960000000000004</v>
      </c>
      <c r="F21" s="9">
        <v>76.86</v>
      </c>
      <c r="G21" s="9">
        <f t="shared" ref="G21:G23" si="10">F21*0.6</f>
        <v>46.116</v>
      </c>
      <c r="H21" s="9">
        <f t="shared" ref="H21:H23" si="11">E21+G21</f>
        <v>78.076000000000008</v>
      </c>
      <c r="I21" s="8" t="s">
        <v>58</v>
      </c>
    </row>
    <row r="22" spans="1:9" s="1" customFormat="1" ht="24" customHeight="1">
      <c r="A22" s="11">
        <v>2</v>
      </c>
      <c r="B22" s="8">
        <v>20201120117</v>
      </c>
      <c r="C22" s="8" t="s">
        <v>19</v>
      </c>
      <c r="D22" s="9">
        <v>72.3</v>
      </c>
      <c r="E22" s="9">
        <f t="shared" si="9"/>
        <v>28.92</v>
      </c>
      <c r="F22" s="9">
        <v>77.62</v>
      </c>
      <c r="G22" s="9">
        <f t="shared" si="10"/>
        <v>46.572000000000003</v>
      </c>
      <c r="H22" s="9">
        <f t="shared" si="11"/>
        <v>75.492000000000004</v>
      </c>
      <c r="I22" s="8" t="s">
        <v>58</v>
      </c>
    </row>
    <row r="23" spans="1:9" s="1" customFormat="1" ht="24" customHeight="1">
      <c r="A23" s="12">
        <v>3</v>
      </c>
      <c r="B23" s="8">
        <v>20201120116</v>
      </c>
      <c r="C23" s="8"/>
      <c r="D23" s="9">
        <v>71</v>
      </c>
      <c r="E23" s="9">
        <f t="shared" si="9"/>
        <v>28.400000000000002</v>
      </c>
      <c r="F23" s="9">
        <v>70.5</v>
      </c>
      <c r="G23" s="9">
        <f t="shared" si="10"/>
        <v>42.3</v>
      </c>
      <c r="H23" s="9">
        <f t="shared" si="11"/>
        <v>70.7</v>
      </c>
      <c r="I23" s="8"/>
    </row>
    <row r="24" spans="1:9" s="1" customFormat="1" ht="24" customHeight="1">
      <c r="A24" s="15" t="s">
        <v>20</v>
      </c>
      <c r="B24" s="15"/>
      <c r="C24" s="15"/>
      <c r="D24" s="16"/>
      <c r="E24" s="16"/>
      <c r="F24" s="16"/>
      <c r="G24" s="16"/>
      <c r="H24" s="16"/>
      <c r="I24" s="15"/>
    </row>
    <row r="25" spans="1:9" s="1" customFormat="1" ht="24" customHeight="1">
      <c r="A25" s="12">
        <v>1</v>
      </c>
      <c r="B25" s="8">
        <v>20201120121</v>
      </c>
      <c r="C25" s="8" t="s">
        <v>22</v>
      </c>
      <c r="D25" s="9">
        <v>73.5</v>
      </c>
      <c r="E25" s="9">
        <f>D25*0.4</f>
        <v>29.400000000000002</v>
      </c>
      <c r="F25" s="9">
        <v>79.8</v>
      </c>
      <c r="G25" s="9">
        <f>F25*0.6</f>
        <v>47.879999999999995</v>
      </c>
      <c r="H25" s="9">
        <f>E25+G25</f>
        <v>77.28</v>
      </c>
      <c r="I25" s="8" t="s">
        <v>58</v>
      </c>
    </row>
    <row r="26" spans="1:9" s="1" customFormat="1" ht="24" customHeight="1">
      <c r="A26" s="12">
        <v>2</v>
      </c>
      <c r="B26" s="8">
        <v>20201120119</v>
      </c>
      <c r="C26" s="8" t="s">
        <v>21</v>
      </c>
      <c r="D26" s="9">
        <v>74.5</v>
      </c>
      <c r="E26" s="9">
        <f t="shared" ref="E26:E27" si="12">D26*0.4</f>
        <v>29.8</v>
      </c>
      <c r="F26" s="9">
        <v>74.900000000000006</v>
      </c>
      <c r="G26" s="9">
        <f t="shared" ref="G26:G27" si="13">F26*0.6</f>
        <v>44.940000000000005</v>
      </c>
      <c r="H26" s="9">
        <f t="shared" ref="H26:H27" si="14">E26+G26</f>
        <v>74.740000000000009</v>
      </c>
      <c r="I26" s="8" t="s">
        <v>58</v>
      </c>
    </row>
    <row r="27" spans="1:9" s="1" customFormat="1" ht="24" customHeight="1">
      <c r="A27" s="12">
        <v>3</v>
      </c>
      <c r="B27" s="8">
        <v>20201120120</v>
      </c>
      <c r="C27" s="8"/>
      <c r="D27" s="9">
        <v>70.2</v>
      </c>
      <c r="E27" s="9">
        <f t="shared" si="12"/>
        <v>28.080000000000002</v>
      </c>
      <c r="F27" s="9">
        <v>70.3</v>
      </c>
      <c r="G27" s="9">
        <f t="shared" si="13"/>
        <v>42.18</v>
      </c>
      <c r="H27" s="9">
        <f t="shared" si="14"/>
        <v>70.260000000000005</v>
      </c>
      <c r="I27" s="8"/>
    </row>
    <row r="28" spans="1:9" s="1" customFormat="1" ht="24" customHeight="1">
      <c r="A28" s="15" t="s">
        <v>23</v>
      </c>
      <c r="B28" s="15"/>
      <c r="C28" s="15"/>
      <c r="D28" s="16"/>
      <c r="E28" s="16"/>
      <c r="F28" s="16"/>
      <c r="G28" s="16"/>
      <c r="H28" s="16"/>
      <c r="I28" s="15"/>
    </row>
    <row r="29" spans="1:9" s="1" customFormat="1" ht="24" customHeight="1">
      <c r="A29" s="11">
        <v>1</v>
      </c>
      <c r="B29" s="8">
        <v>20201120123</v>
      </c>
      <c r="C29" s="8" t="s">
        <v>25</v>
      </c>
      <c r="D29" s="9">
        <v>71.2</v>
      </c>
      <c r="E29" s="9">
        <f>D29*0.4</f>
        <v>28.480000000000004</v>
      </c>
      <c r="F29" s="9">
        <v>81.599999999999994</v>
      </c>
      <c r="G29" s="9">
        <f>F29*0.6</f>
        <v>48.959999999999994</v>
      </c>
      <c r="H29" s="9">
        <f>E29+G29</f>
        <v>77.44</v>
      </c>
      <c r="I29" s="8" t="s">
        <v>58</v>
      </c>
    </row>
    <row r="30" spans="1:9" s="1" customFormat="1" ht="24" customHeight="1">
      <c r="A30" s="11">
        <v>2</v>
      </c>
      <c r="B30" s="8">
        <v>20201120124</v>
      </c>
      <c r="C30" s="8" t="s">
        <v>24</v>
      </c>
      <c r="D30" s="9">
        <v>72.2</v>
      </c>
      <c r="E30" s="9">
        <f t="shared" ref="E30:E31" si="15">D30*0.4</f>
        <v>28.880000000000003</v>
      </c>
      <c r="F30" s="9">
        <v>75.540000000000006</v>
      </c>
      <c r="G30" s="9">
        <f t="shared" ref="G30:G31" si="16">F30*0.6</f>
        <v>45.324000000000005</v>
      </c>
      <c r="H30" s="9">
        <f t="shared" ref="H30:H31" si="17">E30+G30</f>
        <v>74.204000000000008</v>
      </c>
      <c r="I30" s="8" t="s">
        <v>58</v>
      </c>
    </row>
    <row r="31" spans="1:9" s="1" customFormat="1" ht="24" customHeight="1">
      <c r="A31" s="12">
        <v>3</v>
      </c>
      <c r="B31" s="8">
        <v>20201120122</v>
      </c>
      <c r="C31" s="8"/>
      <c r="D31" s="9">
        <v>69.900000000000006</v>
      </c>
      <c r="E31" s="9">
        <f t="shared" si="15"/>
        <v>27.960000000000004</v>
      </c>
      <c r="F31" s="9">
        <v>75.92</v>
      </c>
      <c r="G31" s="9">
        <f t="shared" si="16"/>
        <v>45.552</v>
      </c>
      <c r="H31" s="9">
        <f t="shared" si="17"/>
        <v>73.512</v>
      </c>
      <c r="I31" s="8"/>
    </row>
    <row r="32" spans="1:9" s="1" customFormat="1" ht="24" customHeight="1">
      <c r="A32" s="15" t="s">
        <v>26</v>
      </c>
      <c r="B32" s="15"/>
      <c r="C32" s="15"/>
      <c r="D32" s="16"/>
      <c r="E32" s="16"/>
      <c r="F32" s="16"/>
      <c r="G32" s="16"/>
      <c r="H32" s="16"/>
      <c r="I32" s="15"/>
    </row>
    <row r="33" spans="1:9" s="1" customFormat="1" ht="24" customHeight="1">
      <c r="A33" s="11">
        <v>1</v>
      </c>
      <c r="B33" s="8">
        <v>20201120131</v>
      </c>
      <c r="C33" s="8" t="s">
        <v>27</v>
      </c>
      <c r="D33" s="9">
        <v>78.8</v>
      </c>
      <c r="E33" s="9">
        <f t="shared" ref="E33:E35" si="18">D33*0.4</f>
        <v>31.52</v>
      </c>
      <c r="F33" s="9">
        <v>84.14</v>
      </c>
      <c r="G33" s="9">
        <f t="shared" ref="G33:G35" si="19">F33*0.6</f>
        <v>50.484000000000002</v>
      </c>
      <c r="H33" s="9">
        <f t="shared" ref="H33:H35" si="20">E33+G33</f>
        <v>82.004000000000005</v>
      </c>
      <c r="I33" s="8" t="s">
        <v>58</v>
      </c>
    </row>
    <row r="34" spans="1:9" s="1" customFormat="1" ht="24" customHeight="1">
      <c r="A34" s="11">
        <v>2</v>
      </c>
      <c r="B34" s="8">
        <v>20201120127</v>
      </c>
      <c r="C34" s="8" t="s">
        <v>28</v>
      </c>
      <c r="D34" s="9">
        <v>76.400000000000006</v>
      </c>
      <c r="E34" s="9">
        <f t="shared" si="18"/>
        <v>30.560000000000002</v>
      </c>
      <c r="F34" s="9">
        <v>78.760000000000005</v>
      </c>
      <c r="G34" s="9">
        <f t="shared" si="19"/>
        <v>47.256</v>
      </c>
      <c r="H34" s="9">
        <f t="shared" si="20"/>
        <v>77.816000000000003</v>
      </c>
      <c r="I34" s="8" t="s">
        <v>58</v>
      </c>
    </row>
    <row r="35" spans="1:9" s="1" customFormat="1" ht="24" customHeight="1">
      <c r="A35" s="11">
        <v>3</v>
      </c>
      <c r="B35" s="8">
        <v>20201120128</v>
      </c>
      <c r="C35" s="8"/>
      <c r="D35" s="9">
        <v>74.3</v>
      </c>
      <c r="E35" s="9">
        <f t="shared" si="18"/>
        <v>29.72</v>
      </c>
      <c r="F35" s="9">
        <v>78.22</v>
      </c>
      <c r="G35" s="9">
        <f t="shared" si="19"/>
        <v>46.931999999999995</v>
      </c>
      <c r="H35" s="9">
        <f t="shared" si="20"/>
        <v>76.651999999999987</v>
      </c>
      <c r="I35" s="8"/>
    </row>
    <row r="36" spans="1:9" s="1" customFormat="1" ht="24" customHeight="1">
      <c r="A36" s="15" t="s">
        <v>29</v>
      </c>
      <c r="B36" s="15"/>
      <c r="C36" s="15"/>
      <c r="D36" s="16"/>
      <c r="E36" s="16"/>
      <c r="F36" s="16"/>
      <c r="G36" s="16"/>
      <c r="H36" s="16"/>
      <c r="I36" s="15"/>
    </row>
    <row r="37" spans="1:9" s="1" customFormat="1" ht="24" customHeight="1">
      <c r="A37" s="12">
        <v>1</v>
      </c>
      <c r="B37" s="8">
        <v>20201120134</v>
      </c>
      <c r="C37" s="8" t="s">
        <v>30</v>
      </c>
      <c r="D37" s="9">
        <v>76</v>
      </c>
      <c r="E37" s="9">
        <f t="shared" ref="E37:E42" si="21">D37*0.4</f>
        <v>30.400000000000002</v>
      </c>
      <c r="F37" s="9">
        <v>80.3</v>
      </c>
      <c r="G37" s="9">
        <f t="shared" ref="G37:G38" si="22">F37*0.6</f>
        <v>48.18</v>
      </c>
      <c r="H37" s="9">
        <f t="shared" ref="H37:H38" si="23">E37+G37</f>
        <v>78.58</v>
      </c>
      <c r="I37" s="8" t="s">
        <v>58</v>
      </c>
    </row>
    <row r="38" spans="1:9" s="1" customFormat="1" ht="24" customHeight="1">
      <c r="A38" s="12">
        <v>2</v>
      </c>
      <c r="B38" s="8">
        <v>20201120133</v>
      </c>
      <c r="C38" s="8" t="s">
        <v>31</v>
      </c>
      <c r="D38" s="9">
        <v>74.599999999999994</v>
      </c>
      <c r="E38" s="9">
        <f t="shared" si="21"/>
        <v>29.84</v>
      </c>
      <c r="F38" s="9">
        <v>72.7</v>
      </c>
      <c r="G38" s="9">
        <f t="shared" si="22"/>
        <v>43.62</v>
      </c>
      <c r="H38" s="9">
        <f t="shared" si="23"/>
        <v>73.459999999999994</v>
      </c>
      <c r="I38" s="8" t="s">
        <v>58</v>
      </c>
    </row>
    <row r="39" spans="1:9" s="1" customFormat="1" ht="24" customHeight="1">
      <c r="A39" s="15" t="s">
        <v>32</v>
      </c>
      <c r="B39" s="15"/>
      <c r="C39" s="15"/>
      <c r="D39" s="16"/>
      <c r="E39" s="16"/>
      <c r="F39" s="16"/>
      <c r="G39" s="16"/>
      <c r="H39" s="16"/>
      <c r="I39" s="15"/>
    </row>
    <row r="40" spans="1:9" s="1" customFormat="1" ht="24" customHeight="1">
      <c r="A40" s="12">
        <v>1</v>
      </c>
      <c r="B40" s="8">
        <v>20201120136</v>
      </c>
      <c r="C40" s="8" t="s">
        <v>33</v>
      </c>
      <c r="D40" s="9">
        <v>70.7</v>
      </c>
      <c r="E40" s="9">
        <f t="shared" si="21"/>
        <v>28.28</v>
      </c>
      <c r="F40" s="9">
        <v>77.7</v>
      </c>
      <c r="G40" s="9">
        <f t="shared" ref="G40:G42" si="24">F40*0.6</f>
        <v>46.62</v>
      </c>
      <c r="H40" s="9">
        <f t="shared" ref="H40:H42" si="25">E40+G40</f>
        <v>74.900000000000006</v>
      </c>
      <c r="I40" s="8" t="s">
        <v>58</v>
      </c>
    </row>
    <row r="41" spans="1:9" s="1" customFormat="1" ht="24" customHeight="1">
      <c r="A41" s="12">
        <v>2</v>
      </c>
      <c r="B41" s="8">
        <v>20201120135</v>
      </c>
      <c r="C41" s="8" t="s">
        <v>34</v>
      </c>
      <c r="D41" s="9">
        <v>68</v>
      </c>
      <c r="E41" s="9">
        <f t="shared" si="21"/>
        <v>27.200000000000003</v>
      </c>
      <c r="F41" s="9">
        <v>75.52</v>
      </c>
      <c r="G41" s="9">
        <f t="shared" si="24"/>
        <v>45.311999999999998</v>
      </c>
      <c r="H41" s="9">
        <f t="shared" si="25"/>
        <v>72.512</v>
      </c>
      <c r="I41" s="8" t="s">
        <v>58</v>
      </c>
    </row>
    <row r="42" spans="1:9" s="1" customFormat="1" ht="24" customHeight="1">
      <c r="A42" s="12">
        <v>3</v>
      </c>
      <c r="B42" s="8">
        <v>20201120137</v>
      </c>
      <c r="C42" s="8"/>
      <c r="D42" s="9">
        <v>64.099999999999994</v>
      </c>
      <c r="E42" s="9">
        <f t="shared" si="21"/>
        <v>25.64</v>
      </c>
      <c r="F42" s="9">
        <v>72.599999999999994</v>
      </c>
      <c r="G42" s="9">
        <f t="shared" si="24"/>
        <v>43.559999999999995</v>
      </c>
      <c r="H42" s="9">
        <f t="shared" si="25"/>
        <v>69.199999999999989</v>
      </c>
      <c r="I42" s="8"/>
    </row>
    <row r="43" spans="1:9" s="1" customFormat="1" ht="24" customHeight="1">
      <c r="A43" s="15" t="s">
        <v>35</v>
      </c>
      <c r="B43" s="15"/>
      <c r="C43" s="15"/>
      <c r="D43" s="16"/>
      <c r="E43" s="16"/>
      <c r="F43" s="16"/>
      <c r="G43" s="16"/>
      <c r="H43" s="16"/>
      <c r="I43" s="15"/>
    </row>
    <row r="44" spans="1:9" s="2" customFormat="1" ht="24" customHeight="1">
      <c r="A44" s="12">
        <v>1</v>
      </c>
      <c r="B44" s="8">
        <v>20201120140</v>
      </c>
      <c r="C44" s="8" t="s">
        <v>36</v>
      </c>
      <c r="D44" s="9">
        <v>80.2</v>
      </c>
      <c r="E44" s="9">
        <f t="shared" ref="E44:E46" si="26">D44*0.4</f>
        <v>32.080000000000005</v>
      </c>
      <c r="F44" s="9">
        <v>80.400000000000006</v>
      </c>
      <c r="G44" s="9">
        <f t="shared" ref="G44:G46" si="27">F44*0.6</f>
        <v>48.24</v>
      </c>
      <c r="H44" s="9">
        <f t="shared" ref="H44:H46" si="28">E44+G44</f>
        <v>80.320000000000007</v>
      </c>
      <c r="I44" s="8" t="s">
        <v>58</v>
      </c>
    </row>
    <row r="45" spans="1:9" s="2" customFormat="1" ht="24" customHeight="1">
      <c r="A45" s="12">
        <v>2</v>
      </c>
      <c r="B45" s="8">
        <v>20201120138</v>
      </c>
      <c r="C45" s="8" t="s">
        <v>37</v>
      </c>
      <c r="D45" s="9">
        <v>73.3</v>
      </c>
      <c r="E45" s="9">
        <f>D45*0.4</f>
        <v>29.32</v>
      </c>
      <c r="F45" s="9">
        <v>83.76</v>
      </c>
      <c r="G45" s="9">
        <f>F45*0.6</f>
        <v>50.256</v>
      </c>
      <c r="H45" s="9">
        <f>E45+G45</f>
        <v>79.575999999999993</v>
      </c>
      <c r="I45" s="8" t="s">
        <v>58</v>
      </c>
    </row>
    <row r="46" spans="1:9" s="2" customFormat="1" ht="24" customHeight="1">
      <c r="A46" s="12">
        <v>3</v>
      </c>
      <c r="B46" s="8">
        <v>20201120139</v>
      </c>
      <c r="C46" s="8"/>
      <c r="D46" s="9">
        <v>75.099999999999994</v>
      </c>
      <c r="E46" s="9">
        <f t="shared" si="26"/>
        <v>30.04</v>
      </c>
      <c r="F46" s="9">
        <v>75.06</v>
      </c>
      <c r="G46" s="9">
        <f t="shared" si="27"/>
        <v>45.036000000000001</v>
      </c>
      <c r="H46" s="9">
        <f t="shared" si="28"/>
        <v>75.075999999999993</v>
      </c>
      <c r="I46" s="8"/>
    </row>
    <row r="47" spans="1:9" s="2" customFormat="1" ht="24" customHeight="1">
      <c r="A47" s="15" t="s">
        <v>38</v>
      </c>
      <c r="B47" s="15"/>
      <c r="C47" s="15"/>
      <c r="D47" s="16"/>
      <c r="E47" s="16"/>
      <c r="F47" s="16"/>
      <c r="G47" s="16"/>
      <c r="H47" s="16"/>
      <c r="I47" s="15"/>
    </row>
    <row r="48" spans="1:9" s="2" customFormat="1" ht="24" customHeight="1">
      <c r="A48" s="12">
        <v>1</v>
      </c>
      <c r="B48" s="8">
        <v>20201120144</v>
      </c>
      <c r="C48" s="8" t="s">
        <v>39</v>
      </c>
      <c r="D48" s="9">
        <v>77.7</v>
      </c>
      <c r="E48" s="9">
        <f t="shared" ref="E48:E50" si="29">D48*0.4</f>
        <v>31.080000000000002</v>
      </c>
      <c r="F48" s="9">
        <v>78.7</v>
      </c>
      <c r="G48" s="9">
        <f t="shared" ref="G48:G50" si="30">F48*0.6</f>
        <v>47.22</v>
      </c>
      <c r="H48" s="9">
        <f t="shared" ref="H48:H50" si="31">E48+G48</f>
        <v>78.3</v>
      </c>
      <c r="I48" s="8" t="s">
        <v>58</v>
      </c>
    </row>
    <row r="49" spans="1:9" s="2" customFormat="1" ht="24" customHeight="1">
      <c r="A49" s="12">
        <v>2</v>
      </c>
      <c r="B49" s="8">
        <v>20201120142</v>
      </c>
      <c r="C49" s="8" t="s">
        <v>40</v>
      </c>
      <c r="D49" s="9">
        <v>70.3</v>
      </c>
      <c r="E49" s="9">
        <f t="shared" si="29"/>
        <v>28.12</v>
      </c>
      <c r="F49" s="9">
        <v>74.08</v>
      </c>
      <c r="G49" s="9">
        <f t="shared" si="30"/>
        <v>44.448</v>
      </c>
      <c r="H49" s="9">
        <f t="shared" si="31"/>
        <v>72.567999999999998</v>
      </c>
      <c r="I49" s="8" t="s">
        <v>58</v>
      </c>
    </row>
    <row r="50" spans="1:9" s="2" customFormat="1" ht="24" customHeight="1">
      <c r="A50" s="12">
        <v>3</v>
      </c>
      <c r="B50" s="8">
        <v>20201120143</v>
      </c>
      <c r="C50" s="8"/>
      <c r="D50" s="9">
        <v>69.400000000000006</v>
      </c>
      <c r="E50" s="9">
        <f t="shared" si="29"/>
        <v>27.760000000000005</v>
      </c>
      <c r="F50" s="9">
        <v>73.36</v>
      </c>
      <c r="G50" s="9">
        <f t="shared" si="30"/>
        <v>44.015999999999998</v>
      </c>
      <c r="H50" s="9">
        <f t="shared" si="31"/>
        <v>71.77600000000001</v>
      </c>
      <c r="I50" s="8"/>
    </row>
    <row r="51" spans="1:9" s="2" customFormat="1" ht="24" customHeight="1">
      <c r="A51" s="15" t="s">
        <v>41</v>
      </c>
      <c r="B51" s="15"/>
      <c r="C51" s="15"/>
      <c r="D51" s="16"/>
      <c r="E51" s="16"/>
      <c r="F51" s="16"/>
      <c r="G51" s="16"/>
      <c r="H51" s="16"/>
      <c r="I51" s="15"/>
    </row>
    <row r="52" spans="1:9" s="2" customFormat="1" ht="24" customHeight="1">
      <c r="A52" s="12">
        <v>1</v>
      </c>
      <c r="B52" s="8">
        <v>20201120145</v>
      </c>
      <c r="C52" s="8" t="s">
        <v>42</v>
      </c>
      <c r="D52" s="9">
        <v>82.5</v>
      </c>
      <c r="E52" s="9">
        <f t="shared" ref="E52:E56" si="32">D52*0.4</f>
        <v>33</v>
      </c>
      <c r="F52" s="9">
        <v>81.099999999999994</v>
      </c>
      <c r="G52" s="9">
        <f>F52*0.6</f>
        <v>48.66</v>
      </c>
      <c r="H52" s="9">
        <f>E52+G52</f>
        <v>81.66</v>
      </c>
      <c r="I52" s="8" t="s">
        <v>58</v>
      </c>
    </row>
    <row r="53" spans="1:9" s="2" customFormat="1" ht="24" customHeight="1">
      <c r="A53" s="15" t="s">
        <v>43</v>
      </c>
      <c r="B53" s="15"/>
      <c r="C53" s="15"/>
      <c r="D53" s="16"/>
      <c r="E53" s="16"/>
      <c r="F53" s="16"/>
      <c r="G53" s="16"/>
      <c r="H53" s="16"/>
      <c r="I53" s="15"/>
    </row>
    <row r="54" spans="1:9" s="2" customFormat="1" ht="24" customHeight="1">
      <c r="A54" s="12">
        <v>1</v>
      </c>
      <c r="B54" s="8">
        <v>20201120148</v>
      </c>
      <c r="C54" s="8" t="s">
        <v>44</v>
      </c>
      <c r="D54" s="9">
        <v>71.3</v>
      </c>
      <c r="E54" s="9">
        <f t="shared" si="32"/>
        <v>28.52</v>
      </c>
      <c r="F54" s="9">
        <v>75.78</v>
      </c>
      <c r="G54" s="9">
        <f t="shared" ref="G54:G56" si="33">F54*0.6</f>
        <v>45.467999999999996</v>
      </c>
      <c r="H54" s="9">
        <f t="shared" ref="H54:H56" si="34">E54+G54</f>
        <v>73.988</v>
      </c>
      <c r="I54" s="8" t="s">
        <v>58</v>
      </c>
    </row>
    <row r="55" spans="1:9" s="2" customFormat="1" ht="24" customHeight="1">
      <c r="A55" s="12">
        <v>2</v>
      </c>
      <c r="B55" s="8">
        <v>20201120150</v>
      </c>
      <c r="C55" s="8" t="s">
        <v>45</v>
      </c>
      <c r="D55" s="9">
        <v>66.900000000000006</v>
      </c>
      <c r="E55" s="9">
        <f>D55*0.4</f>
        <v>26.760000000000005</v>
      </c>
      <c r="F55" s="9">
        <v>75.62</v>
      </c>
      <c r="G55" s="9">
        <f>F55*0.6</f>
        <v>45.372</v>
      </c>
      <c r="H55" s="9">
        <f>E55+G55</f>
        <v>72.132000000000005</v>
      </c>
      <c r="I55" s="8" t="s">
        <v>58</v>
      </c>
    </row>
    <row r="56" spans="1:9" s="2" customFormat="1" ht="24" customHeight="1">
      <c r="A56" s="12">
        <v>3</v>
      </c>
      <c r="B56" s="8">
        <v>20201120149</v>
      </c>
      <c r="C56" s="8"/>
      <c r="D56" s="9">
        <v>68.5</v>
      </c>
      <c r="E56" s="9">
        <f t="shared" si="32"/>
        <v>27.400000000000002</v>
      </c>
      <c r="F56" s="9">
        <v>72.14</v>
      </c>
      <c r="G56" s="9">
        <f t="shared" si="33"/>
        <v>43.283999999999999</v>
      </c>
      <c r="H56" s="9">
        <f t="shared" si="34"/>
        <v>70.683999999999997</v>
      </c>
      <c r="I56" s="8"/>
    </row>
    <row r="57" spans="1:9" s="2" customFormat="1" ht="24" customHeight="1">
      <c r="A57" s="15" t="s">
        <v>46</v>
      </c>
      <c r="B57" s="15"/>
      <c r="C57" s="15"/>
      <c r="D57" s="16"/>
      <c r="E57" s="16"/>
      <c r="F57" s="16"/>
      <c r="G57" s="16"/>
      <c r="H57" s="16"/>
      <c r="I57" s="15"/>
    </row>
    <row r="58" spans="1:9" s="2" customFormat="1" ht="24" customHeight="1">
      <c r="A58" s="12">
        <v>1</v>
      </c>
      <c r="B58" s="8">
        <v>20201120153</v>
      </c>
      <c r="C58" s="8" t="s">
        <v>47</v>
      </c>
      <c r="D58" s="9">
        <v>74.7</v>
      </c>
      <c r="E58" s="9">
        <f t="shared" ref="E58:E60" si="35">D58*0.4</f>
        <v>29.880000000000003</v>
      </c>
      <c r="F58" s="9">
        <v>82.48</v>
      </c>
      <c r="G58" s="9">
        <f t="shared" ref="G58:G60" si="36">F58*0.6</f>
        <v>49.488</v>
      </c>
      <c r="H58" s="9">
        <f t="shared" ref="H58:H60" si="37">E58+G58</f>
        <v>79.367999999999995</v>
      </c>
      <c r="I58" s="8" t="s">
        <v>58</v>
      </c>
    </row>
    <row r="59" spans="1:9" s="2" customFormat="1" ht="24" customHeight="1">
      <c r="A59" s="12">
        <v>2</v>
      </c>
      <c r="B59" s="8">
        <v>20201120154</v>
      </c>
      <c r="C59" s="8" t="s">
        <v>48</v>
      </c>
      <c r="D59" s="9">
        <v>64.7</v>
      </c>
      <c r="E59" s="9">
        <f>D59*0.4</f>
        <v>25.880000000000003</v>
      </c>
      <c r="F59" s="9">
        <v>78.459999999999994</v>
      </c>
      <c r="G59" s="9">
        <f>F59*0.6</f>
        <v>47.075999999999993</v>
      </c>
      <c r="H59" s="9">
        <f>E59+G59</f>
        <v>72.955999999999989</v>
      </c>
      <c r="I59" s="8" t="s">
        <v>58</v>
      </c>
    </row>
    <row r="60" spans="1:9" s="2" customFormat="1" ht="24" customHeight="1">
      <c r="A60" s="12">
        <v>3</v>
      </c>
      <c r="B60" s="8">
        <v>20201120151</v>
      </c>
      <c r="C60" s="8"/>
      <c r="D60" s="9">
        <v>66.900000000000006</v>
      </c>
      <c r="E60" s="9">
        <f t="shared" si="35"/>
        <v>26.760000000000005</v>
      </c>
      <c r="F60" s="9">
        <v>74.56</v>
      </c>
      <c r="G60" s="9">
        <f t="shared" si="36"/>
        <v>44.735999999999997</v>
      </c>
      <c r="H60" s="9">
        <f t="shared" si="37"/>
        <v>71.496000000000009</v>
      </c>
      <c r="I60" s="8"/>
    </row>
    <row r="61" spans="1:9" s="2" customFormat="1" ht="24" customHeight="1">
      <c r="A61" s="15" t="s">
        <v>49</v>
      </c>
      <c r="B61" s="15"/>
      <c r="C61" s="15"/>
      <c r="D61" s="16"/>
      <c r="E61" s="16"/>
      <c r="F61" s="16"/>
      <c r="G61" s="16"/>
      <c r="H61" s="16"/>
      <c r="I61" s="15"/>
    </row>
    <row r="62" spans="1:9" s="2" customFormat="1" ht="24" customHeight="1">
      <c r="A62" s="12">
        <v>1</v>
      </c>
      <c r="B62" s="8">
        <v>20201120158</v>
      </c>
      <c r="C62" s="8" t="s">
        <v>51</v>
      </c>
      <c r="D62" s="9">
        <v>75</v>
      </c>
      <c r="E62" s="9">
        <f>D62*0.4</f>
        <v>30</v>
      </c>
      <c r="F62" s="9">
        <v>79.7</v>
      </c>
      <c r="G62" s="9">
        <f>F62*0.6</f>
        <v>47.82</v>
      </c>
      <c r="H62" s="9">
        <f>E62+G62</f>
        <v>77.819999999999993</v>
      </c>
      <c r="I62" s="8" t="s">
        <v>58</v>
      </c>
    </row>
    <row r="63" spans="1:9" s="2" customFormat="1" ht="24" customHeight="1">
      <c r="A63" s="12">
        <v>2</v>
      </c>
      <c r="B63" s="8">
        <v>20201120157</v>
      </c>
      <c r="C63" s="8" t="s">
        <v>50</v>
      </c>
      <c r="D63" s="9">
        <v>75.599999999999994</v>
      </c>
      <c r="E63" s="9">
        <f t="shared" ref="E63:E64" si="38">D63*0.4</f>
        <v>30.24</v>
      </c>
      <c r="F63" s="9">
        <v>76.12</v>
      </c>
      <c r="G63" s="9">
        <f t="shared" ref="G63:G64" si="39">F63*0.6</f>
        <v>45.672000000000004</v>
      </c>
      <c r="H63" s="9">
        <f t="shared" ref="H63:H64" si="40">E63+G63</f>
        <v>75.912000000000006</v>
      </c>
      <c r="I63" s="8" t="s">
        <v>58</v>
      </c>
    </row>
    <row r="64" spans="1:9" s="2" customFormat="1" ht="24" customHeight="1">
      <c r="A64" s="12">
        <v>3</v>
      </c>
      <c r="B64" s="8">
        <v>20201120155</v>
      </c>
      <c r="C64" s="8"/>
      <c r="D64" s="9">
        <v>72.5</v>
      </c>
      <c r="E64" s="9">
        <f t="shared" si="38"/>
        <v>29</v>
      </c>
      <c r="F64" s="9">
        <v>75.84</v>
      </c>
      <c r="G64" s="9">
        <f t="shared" si="39"/>
        <v>45.503999999999998</v>
      </c>
      <c r="H64" s="9">
        <f t="shared" si="40"/>
        <v>74.503999999999991</v>
      </c>
      <c r="I64" s="8"/>
    </row>
    <row r="65" spans="1:9" ht="24" customHeight="1">
      <c r="A65" s="13"/>
      <c r="B65" s="13"/>
      <c r="C65" s="13"/>
      <c r="D65" s="14"/>
      <c r="E65" s="14"/>
      <c r="F65" s="14"/>
      <c r="G65" s="14"/>
      <c r="H65" s="14"/>
      <c r="I65" s="13"/>
    </row>
    <row r="66" spans="1:9" s="3" customFormat="1" ht="24" customHeight="1">
      <c r="D66" s="24" t="s">
        <v>52</v>
      </c>
      <c r="E66" s="24"/>
      <c r="F66" s="24"/>
      <c r="G66" s="24"/>
      <c r="H66" s="24"/>
      <c r="I66" s="25"/>
    </row>
    <row r="67" spans="1:9" s="3" customFormat="1" ht="24" customHeight="1">
      <c r="D67" s="24" t="s">
        <v>53</v>
      </c>
      <c r="E67" s="24"/>
      <c r="F67" s="24"/>
      <c r="G67" s="24"/>
      <c r="H67" s="24"/>
      <c r="I67" s="25"/>
    </row>
    <row r="68" spans="1:9" s="3" customFormat="1" ht="24" customHeight="1">
      <c r="D68" s="26">
        <v>44163</v>
      </c>
      <c r="E68" s="26"/>
      <c r="F68" s="26"/>
      <c r="G68" s="26"/>
      <c r="H68" s="26"/>
      <c r="I68" s="27"/>
    </row>
  </sheetData>
  <mergeCells count="22">
    <mergeCell ref="A61:I61"/>
    <mergeCell ref="D66:I66"/>
    <mergeCell ref="D67:I67"/>
    <mergeCell ref="D68:I68"/>
    <mergeCell ref="A39:I39"/>
    <mergeCell ref="A43:I43"/>
    <mergeCell ref="A47:I47"/>
    <mergeCell ref="A51:I51"/>
    <mergeCell ref="A53:I53"/>
    <mergeCell ref="A57:I57"/>
    <mergeCell ref="A36:I36"/>
    <mergeCell ref="A1:I1"/>
    <mergeCell ref="A2:I2"/>
    <mergeCell ref="A4:I4"/>
    <mergeCell ref="A7:I7"/>
    <mergeCell ref="A9:I9"/>
    <mergeCell ref="A12:I12"/>
    <mergeCell ref="A16:I16"/>
    <mergeCell ref="A20:I20"/>
    <mergeCell ref="A24:I24"/>
    <mergeCell ref="A28:I28"/>
    <mergeCell ref="A32:I32"/>
  </mergeCells>
  <phoneticPr fontId="8" type="noConversion"/>
  <printOptions horizontalCentered="1"/>
  <pageMargins left="0.47222222222222221" right="0.47222222222222221" top="0.59027777777777779" bottom="0.51180555555555551" header="0.51180555555555551" footer="0.31458333333333333"/>
  <pageSetup paperSize="9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入围考察人员名单</vt:lpstr>
      <vt:lpstr>入围考察人员名单!Print_Titles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匿名用户</cp:lastModifiedBy>
  <cp:lastPrinted>2020-11-28T05:33:04Z</cp:lastPrinted>
  <dcterms:created xsi:type="dcterms:W3CDTF">1996-12-17T01:32:42Z</dcterms:created>
  <dcterms:modified xsi:type="dcterms:W3CDTF">2020-11-28T06:26:21Z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