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综合成绩" sheetId="1" r:id="rId1"/>
  </sheets>
  <definedNames>
    <definedName name="_xlnm.Print_Titles" localSheetId="0">'综合成绩'!$2:$2</definedName>
  </definedNames>
  <calcPr fullCalcOnLoad="1"/>
</workbook>
</file>

<file path=xl/sharedStrings.xml><?xml version="1.0" encoding="utf-8"?>
<sst xmlns="http://schemas.openxmlformats.org/spreadsheetml/2006/main" count="161" uniqueCount="93">
  <si>
    <t>崇信县2021年党群机关及公务员单位公开选调工作人员综合成绩表</t>
  </si>
  <si>
    <t>序号</t>
  </si>
  <si>
    <t>姓名</t>
  </si>
  <si>
    <t>准考证号</t>
  </si>
  <si>
    <t>报考单位</t>
  </si>
  <si>
    <t>报考岗位</t>
  </si>
  <si>
    <t>笔试
成绩</t>
  </si>
  <si>
    <t>面试
成绩</t>
  </si>
  <si>
    <t>加试
成绩</t>
  </si>
  <si>
    <t>综合
成绩</t>
  </si>
  <si>
    <t>备注</t>
  </si>
  <si>
    <t>郭金辉</t>
  </si>
  <si>
    <t>县委信息中心</t>
  </si>
  <si>
    <t>001</t>
  </si>
  <si>
    <t>进入考察</t>
  </si>
  <si>
    <t>吕娜</t>
  </si>
  <si>
    <t>闫鹏飞</t>
  </si>
  <si>
    <t>县接待办</t>
  </si>
  <si>
    <t>002</t>
  </si>
  <si>
    <t>朱超龙</t>
  </si>
  <si>
    <t>富媛媛</t>
  </si>
  <si>
    <t>朱芬芬</t>
  </si>
  <si>
    <t>石莹</t>
  </si>
  <si>
    <t>县人大事务服务中心</t>
  </si>
  <si>
    <t>003</t>
  </si>
  <si>
    <t>高海丽</t>
  </si>
  <si>
    <t>王雅丽</t>
  </si>
  <si>
    <t>县纪委监委</t>
  </si>
  <si>
    <t>004</t>
  </si>
  <si>
    <t>张蓉</t>
  </si>
  <si>
    <t>谢志亮</t>
  </si>
  <si>
    <t>县委组织部</t>
  </si>
  <si>
    <t>006</t>
  </si>
  <si>
    <t>王谦</t>
  </si>
  <si>
    <t>吴健辉</t>
  </si>
  <si>
    <t>县新时代文明实践中心办公室</t>
  </si>
  <si>
    <t>008</t>
  </si>
  <si>
    <t>赵海涛</t>
  </si>
  <si>
    <t>周永超</t>
  </si>
  <si>
    <t>郭川</t>
  </si>
  <si>
    <t>卫龙</t>
  </si>
  <si>
    <t>县国教办</t>
  </si>
  <si>
    <t>009</t>
  </si>
  <si>
    <t>王银风</t>
  </si>
  <si>
    <t>李旭</t>
  </si>
  <si>
    <t>县网络安全和信息化中心</t>
  </si>
  <si>
    <t>010</t>
  </si>
  <si>
    <t>王娇风</t>
  </si>
  <si>
    <t>李亚妮</t>
  </si>
  <si>
    <t>县社会治安综合治理中心</t>
  </si>
  <si>
    <t>011</t>
  </si>
  <si>
    <t>张等虎</t>
  </si>
  <si>
    <t>甘辉辉</t>
  </si>
  <si>
    <t>县清真食品监管大队</t>
  </si>
  <si>
    <t>012</t>
  </si>
  <si>
    <t>温鹏鹏</t>
  </si>
  <si>
    <t>刘祥玉</t>
  </si>
  <si>
    <t>县委直属机关工委党员信息中心</t>
  </si>
  <si>
    <t>014</t>
  </si>
  <si>
    <t>梁艳</t>
  </si>
  <si>
    <t>陈飞</t>
  </si>
  <si>
    <t>县信访联席会议事务服务中心</t>
  </si>
  <si>
    <t>015</t>
  </si>
  <si>
    <t>于福娟</t>
  </si>
  <si>
    <t>张旭倩</t>
  </si>
  <si>
    <t>县委编办电子政务中心</t>
  </si>
  <si>
    <t>016</t>
  </si>
  <si>
    <t>张金辉</t>
  </si>
  <si>
    <t>代永涛</t>
  </si>
  <si>
    <t>县巡察信息中心</t>
  </si>
  <si>
    <t>017</t>
  </si>
  <si>
    <t>梁海涛</t>
  </si>
  <si>
    <t>王红艳</t>
  </si>
  <si>
    <t>县困难职工帮扶中心</t>
  </si>
  <si>
    <t>018</t>
  </si>
  <si>
    <t>何永博</t>
  </si>
  <si>
    <t>关小娟</t>
  </si>
  <si>
    <t>县妇女儿童工作委员会办公室</t>
  </si>
  <si>
    <t>019</t>
  </si>
  <si>
    <t>王静</t>
  </si>
  <si>
    <t>马丽君</t>
  </si>
  <si>
    <t>县工商联</t>
  </si>
  <si>
    <t>020</t>
  </si>
  <si>
    <t>关世娜</t>
  </si>
  <si>
    <t>杜倩倩</t>
  </si>
  <si>
    <t>富丽丽</t>
  </si>
  <si>
    <t>县残疾人康复中心</t>
  </si>
  <si>
    <t>021</t>
  </si>
  <si>
    <t>袁元之</t>
  </si>
  <si>
    <t>梁利明</t>
  </si>
  <si>
    <t>县科协</t>
  </si>
  <si>
    <t>023</t>
  </si>
  <si>
    <t>刘莉卉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</si>
</sst>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workbookViewId="0" topLeftCell="A1">
      <selection activeCell="F21" sqref="F21"/>
    </sheetView>
  </sheetViews>
  <sheetFormatPr defaultColWidth="8.75390625" defaultRowHeight="14.25"/>
  <cols>
    <col min="1" max="1" width="4.375" style="3" customWidth="1"/>
    <col min="2" max="2" width="7.125" style="3" customWidth="1"/>
    <col min="3" max="3" width="7.50390625" style="3" customWidth="1"/>
    <col min="4" max="4" width="25.75390625" style="3" customWidth="1"/>
    <col min="5" max="6" width="5.875" style="3" customWidth="1"/>
    <col min="7" max="7" width="6.25390625" style="4" customWidth="1"/>
    <col min="8" max="8" width="6.50390625" style="5" customWidth="1"/>
    <col min="9" max="9" width="7.50390625" style="5" customWidth="1"/>
    <col min="10" max="10" width="9.25390625" style="6" customWidth="1"/>
    <col min="11" max="16384" width="8.75390625" style="3" customWidth="1"/>
  </cols>
  <sheetData>
    <row r="1" spans="1:10" s="1" customFormat="1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48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8" t="s">
        <v>6</v>
      </c>
      <c r="G2" s="12" t="s">
        <v>7</v>
      </c>
      <c r="H2" s="13" t="s">
        <v>8</v>
      </c>
      <c r="I2" s="13" t="s">
        <v>9</v>
      </c>
      <c r="J2" s="26" t="s">
        <v>10</v>
      </c>
    </row>
    <row r="3" spans="1:10" s="2" customFormat="1" ht="21.75" customHeight="1">
      <c r="A3" s="14">
        <v>1</v>
      </c>
      <c r="B3" s="15" t="s">
        <v>11</v>
      </c>
      <c r="C3" s="16">
        <v>2021076</v>
      </c>
      <c r="D3" s="15" t="s">
        <v>12</v>
      </c>
      <c r="E3" s="17" t="s">
        <v>13</v>
      </c>
      <c r="F3" s="18">
        <v>44.7</v>
      </c>
      <c r="G3" s="19">
        <v>86.72</v>
      </c>
      <c r="H3" s="20">
        <v>32</v>
      </c>
      <c r="I3" s="20">
        <f aca="true" t="shared" si="0" ref="I3:I8">ROUND((F3*0.6+G3*0.4)*0.6+H3,2)</f>
        <v>68.9</v>
      </c>
      <c r="J3" s="27" t="s">
        <v>14</v>
      </c>
    </row>
    <row r="4" spans="1:10" s="2" customFormat="1" ht="21.75" customHeight="1">
      <c r="A4" s="14">
        <v>2</v>
      </c>
      <c r="B4" s="15" t="s">
        <v>15</v>
      </c>
      <c r="C4" s="16">
        <v>2021094</v>
      </c>
      <c r="D4" s="15" t="s">
        <v>12</v>
      </c>
      <c r="E4" s="17" t="s">
        <v>13</v>
      </c>
      <c r="F4" s="18">
        <v>41</v>
      </c>
      <c r="G4" s="19">
        <v>84.82</v>
      </c>
      <c r="H4" s="20">
        <v>31.5</v>
      </c>
      <c r="I4" s="20">
        <f t="shared" si="0"/>
        <v>66.62</v>
      </c>
      <c r="J4" s="28"/>
    </row>
    <row r="5" spans="1:10" s="2" customFormat="1" ht="21.75" customHeight="1">
      <c r="A5" s="14">
        <v>3</v>
      </c>
      <c r="B5" s="15" t="s">
        <v>16</v>
      </c>
      <c r="C5" s="16">
        <v>2021118</v>
      </c>
      <c r="D5" s="15" t="s">
        <v>17</v>
      </c>
      <c r="E5" s="21" t="s">
        <v>18</v>
      </c>
      <c r="F5" s="18">
        <v>51.5</v>
      </c>
      <c r="G5" s="19">
        <v>88.58</v>
      </c>
      <c r="H5" s="20">
        <v>29</v>
      </c>
      <c r="I5" s="20">
        <f t="shared" si="0"/>
        <v>68.8</v>
      </c>
      <c r="J5" s="27" t="s">
        <v>14</v>
      </c>
    </row>
    <row r="6" spans="1:10" s="2" customFormat="1" ht="21.75" customHeight="1">
      <c r="A6" s="14">
        <v>4</v>
      </c>
      <c r="B6" s="15" t="s">
        <v>19</v>
      </c>
      <c r="C6" s="16">
        <v>2021102</v>
      </c>
      <c r="D6" s="15" t="s">
        <v>17</v>
      </c>
      <c r="E6" s="17" t="s">
        <v>18</v>
      </c>
      <c r="F6" s="18">
        <v>43</v>
      </c>
      <c r="G6" s="19">
        <v>86.62</v>
      </c>
      <c r="H6" s="20">
        <v>29</v>
      </c>
      <c r="I6" s="20">
        <f t="shared" si="0"/>
        <v>65.27</v>
      </c>
      <c r="J6" s="28"/>
    </row>
    <row r="7" spans="1:10" s="2" customFormat="1" ht="21.75" customHeight="1">
      <c r="A7" s="14">
        <v>5</v>
      </c>
      <c r="B7" s="15" t="s">
        <v>20</v>
      </c>
      <c r="C7" s="16">
        <v>2021055</v>
      </c>
      <c r="D7" s="15" t="s">
        <v>17</v>
      </c>
      <c r="E7" s="17" t="s">
        <v>18</v>
      </c>
      <c r="F7" s="18">
        <v>39</v>
      </c>
      <c r="G7" s="19">
        <v>89.94</v>
      </c>
      <c r="H7" s="20">
        <v>33</v>
      </c>
      <c r="I7" s="20">
        <f t="shared" si="0"/>
        <v>68.63</v>
      </c>
      <c r="J7" s="27" t="s">
        <v>14</v>
      </c>
    </row>
    <row r="8" spans="1:10" s="2" customFormat="1" ht="21.75" customHeight="1">
      <c r="A8" s="14">
        <v>6</v>
      </c>
      <c r="B8" s="15" t="s">
        <v>21</v>
      </c>
      <c r="C8" s="16">
        <v>2021081</v>
      </c>
      <c r="D8" s="15" t="s">
        <v>17</v>
      </c>
      <c r="E8" s="21" t="s">
        <v>18</v>
      </c>
      <c r="F8" s="18">
        <v>39</v>
      </c>
      <c r="G8" s="19">
        <v>84.38</v>
      </c>
      <c r="H8" s="20">
        <v>30</v>
      </c>
      <c r="I8" s="20">
        <f t="shared" si="0"/>
        <v>64.29</v>
      </c>
      <c r="J8" s="28"/>
    </row>
    <row r="9" spans="1:10" s="2" customFormat="1" ht="21.75" customHeight="1">
      <c r="A9" s="14">
        <v>7</v>
      </c>
      <c r="B9" s="15" t="s">
        <v>22</v>
      </c>
      <c r="C9" s="16">
        <v>2021151</v>
      </c>
      <c r="D9" s="15" t="s">
        <v>23</v>
      </c>
      <c r="E9" s="17" t="s">
        <v>24</v>
      </c>
      <c r="F9" s="18">
        <v>62</v>
      </c>
      <c r="G9" s="19">
        <v>87.26</v>
      </c>
      <c r="H9" s="22"/>
      <c r="I9" s="22">
        <f aca="true" t="shared" si="1" ref="I9:I12">ROUND((F9*0.6+G9*0.4),2)</f>
        <v>72.1</v>
      </c>
      <c r="J9" s="27" t="s">
        <v>14</v>
      </c>
    </row>
    <row r="10" spans="1:10" s="2" customFormat="1" ht="21.75" customHeight="1">
      <c r="A10" s="14">
        <v>8</v>
      </c>
      <c r="B10" s="15" t="s">
        <v>25</v>
      </c>
      <c r="C10" s="16">
        <v>2021196</v>
      </c>
      <c r="D10" s="15" t="s">
        <v>23</v>
      </c>
      <c r="E10" s="17" t="s">
        <v>24</v>
      </c>
      <c r="F10" s="18">
        <v>53.5</v>
      </c>
      <c r="G10" s="19">
        <v>84.08</v>
      </c>
      <c r="H10" s="22"/>
      <c r="I10" s="22">
        <f t="shared" si="1"/>
        <v>65.73</v>
      </c>
      <c r="J10" s="28"/>
    </row>
    <row r="11" spans="1:10" s="2" customFormat="1" ht="21.75" customHeight="1">
      <c r="A11" s="14">
        <v>9</v>
      </c>
      <c r="B11" s="15" t="s">
        <v>26</v>
      </c>
      <c r="C11" s="16">
        <v>2021009</v>
      </c>
      <c r="D11" s="23" t="s">
        <v>27</v>
      </c>
      <c r="E11" s="17" t="s">
        <v>28</v>
      </c>
      <c r="F11" s="18">
        <v>46.3</v>
      </c>
      <c r="G11" s="19">
        <v>87.6</v>
      </c>
      <c r="H11" s="22"/>
      <c r="I11" s="22">
        <f t="shared" si="1"/>
        <v>62.82</v>
      </c>
      <c r="J11" s="27" t="s">
        <v>14</v>
      </c>
    </row>
    <row r="12" spans="1:10" s="2" customFormat="1" ht="21.75" customHeight="1">
      <c r="A12" s="14">
        <v>10</v>
      </c>
      <c r="B12" s="15" t="s">
        <v>29</v>
      </c>
      <c r="C12" s="16">
        <v>2021088</v>
      </c>
      <c r="D12" s="23" t="s">
        <v>27</v>
      </c>
      <c r="E12" s="17" t="s">
        <v>28</v>
      </c>
      <c r="F12" s="18">
        <v>45.5</v>
      </c>
      <c r="G12" s="19">
        <v>86.44</v>
      </c>
      <c r="H12" s="22"/>
      <c r="I12" s="22">
        <f t="shared" si="1"/>
        <v>61.88</v>
      </c>
      <c r="J12" s="28"/>
    </row>
    <row r="13" spans="1:10" s="2" customFormat="1" ht="21.75" customHeight="1">
      <c r="A13" s="14">
        <v>11</v>
      </c>
      <c r="B13" s="15" t="s">
        <v>30</v>
      </c>
      <c r="C13" s="16">
        <v>2021050</v>
      </c>
      <c r="D13" s="15" t="s">
        <v>31</v>
      </c>
      <c r="E13" s="17" t="s">
        <v>32</v>
      </c>
      <c r="F13" s="18">
        <v>48.5</v>
      </c>
      <c r="G13" s="19">
        <v>90.6</v>
      </c>
      <c r="H13" s="20">
        <v>33.5</v>
      </c>
      <c r="I13" s="20">
        <f>ROUND((F13*0.6+G13*0.4)*0.6+H13,2)</f>
        <v>72.7</v>
      </c>
      <c r="J13" s="27" t="s">
        <v>14</v>
      </c>
    </row>
    <row r="14" spans="1:10" s="2" customFormat="1" ht="21.75" customHeight="1">
      <c r="A14" s="14">
        <v>12</v>
      </c>
      <c r="B14" s="15" t="s">
        <v>33</v>
      </c>
      <c r="C14" s="16">
        <v>2021025</v>
      </c>
      <c r="D14" s="15" t="s">
        <v>31</v>
      </c>
      <c r="E14" s="17" t="s">
        <v>32</v>
      </c>
      <c r="F14" s="18">
        <v>45.2</v>
      </c>
      <c r="G14" s="19">
        <v>86.18</v>
      </c>
      <c r="H14" s="20">
        <v>30.5</v>
      </c>
      <c r="I14" s="20">
        <f aca="true" t="shared" si="2" ref="I14:I20">ROUND((F14*0.6+G14*0.4)*0.6+H14,2)</f>
        <v>67.46</v>
      </c>
      <c r="J14" s="28"/>
    </row>
    <row r="15" spans="1:10" s="2" customFormat="1" ht="21.75" customHeight="1">
      <c r="A15" s="14">
        <v>13</v>
      </c>
      <c r="B15" s="15" t="s">
        <v>34</v>
      </c>
      <c r="C15" s="16">
        <v>2021197</v>
      </c>
      <c r="D15" s="15" t="s">
        <v>35</v>
      </c>
      <c r="E15" s="17" t="s">
        <v>36</v>
      </c>
      <c r="F15" s="18">
        <v>59</v>
      </c>
      <c r="G15" s="19">
        <v>88.2</v>
      </c>
      <c r="H15" s="20">
        <v>32.5</v>
      </c>
      <c r="I15" s="20">
        <f t="shared" si="2"/>
        <v>74.91</v>
      </c>
      <c r="J15" s="27" t="s">
        <v>14</v>
      </c>
    </row>
    <row r="16" spans="1:10" s="2" customFormat="1" ht="21.75" customHeight="1">
      <c r="A16" s="14">
        <v>14</v>
      </c>
      <c r="B16" s="15" t="s">
        <v>37</v>
      </c>
      <c r="C16" s="16">
        <v>2021023</v>
      </c>
      <c r="D16" s="15" t="s">
        <v>35</v>
      </c>
      <c r="E16" s="21" t="s">
        <v>36</v>
      </c>
      <c r="F16" s="18">
        <v>51.7</v>
      </c>
      <c r="G16" s="19">
        <v>86.52</v>
      </c>
      <c r="H16" s="20">
        <v>31.5</v>
      </c>
      <c r="I16" s="20">
        <f t="shared" si="2"/>
        <v>70.88</v>
      </c>
      <c r="J16" s="28"/>
    </row>
    <row r="17" spans="1:10" s="2" customFormat="1" ht="21.75" customHeight="1">
      <c r="A17" s="14">
        <v>15</v>
      </c>
      <c r="B17" s="15" t="s">
        <v>38</v>
      </c>
      <c r="C17" s="16">
        <v>2021080</v>
      </c>
      <c r="D17" s="15" t="s">
        <v>35</v>
      </c>
      <c r="E17" s="21" t="s">
        <v>36</v>
      </c>
      <c r="F17" s="18">
        <v>51</v>
      </c>
      <c r="G17" s="19">
        <v>85.7</v>
      </c>
      <c r="H17" s="20">
        <v>31.5</v>
      </c>
      <c r="I17" s="20">
        <f t="shared" si="2"/>
        <v>70.43</v>
      </c>
      <c r="J17" s="28"/>
    </row>
    <row r="18" spans="1:10" s="2" customFormat="1" ht="21.75" customHeight="1">
      <c r="A18" s="14">
        <v>16</v>
      </c>
      <c r="B18" s="15" t="s">
        <v>39</v>
      </c>
      <c r="C18" s="16">
        <v>2021109</v>
      </c>
      <c r="D18" s="15" t="s">
        <v>35</v>
      </c>
      <c r="E18" s="17" t="s">
        <v>36</v>
      </c>
      <c r="F18" s="18">
        <v>51</v>
      </c>
      <c r="G18" s="19">
        <v>86.26</v>
      </c>
      <c r="H18" s="20">
        <v>32</v>
      </c>
      <c r="I18" s="20">
        <f t="shared" si="2"/>
        <v>71.06</v>
      </c>
      <c r="J18" s="27" t="s">
        <v>14</v>
      </c>
    </row>
    <row r="19" spans="1:10" s="2" customFormat="1" ht="21.75" customHeight="1">
      <c r="A19" s="14">
        <v>17</v>
      </c>
      <c r="B19" s="15" t="s">
        <v>40</v>
      </c>
      <c r="C19" s="16">
        <v>2021034</v>
      </c>
      <c r="D19" s="15" t="s">
        <v>41</v>
      </c>
      <c r="E19" s="21" t="s">
        <v>42</v>
      </c>
      <c r="F19" s="18">
        <v>52</v>
      </c>
      <c r="G19" s="19">
        <v>89.98</v>
      </c>
      <c r="H19" s="20">
        <v>33.5</v>
      </c>
      <c r="I19" s="20">
        <f t="shared" si="2"/>
        <v>73.82</v>
      </c>
      <c r="J19" s="27" t="s">
        <v>14</v>
      </c>
    </row>
    <row r="20" spans="1:10" s="2" customFormat="1" ht="21.75" customHeight="1">
      <c r="A20" s="14">
        <v>18</v>
      </c>
      <c r="B20" s="15" t="s">
        <v>43</v>
      </c>
      <c r="C20" s="16">
        <v>2021046</v>
      </c>
      <c r="D20" s="15" t="s">
        <v>41</v>
      </c>
      <c r="E20" s="21" t="s">
        <v>42</v>
      </c>
      <c r="F20" s="18">
        <v>49</v>
      </c>
      <c r="G20" s="19">
        <v>88.7</v>
      </c>
      <c r="H20" s="20">
        <v>30</v>
      </c>
      <c r="I20" s="20">
        <f t="shared" si="2"/>
        <v>68.93</v>
      </c>
      <c r="J20" s="28"/>
    </row>
    <row r="21" spans="1:10" s="2" customFormat="1" ht="21.75" customHeight="1">
      <c r="A21" s="14">
        <v>19</v>
      </c>
      <c r="B21" s="15" t="s">
        <v>44</v>
      </c>
      <c r="C21" s="16">
        <v>2021134</v>
      </c>
      <c r="D21" s="15" t="s">
        <v>45</v>
      </c>
      <c r="E21" s="17" t="s">
        <v>46</v>
      </c>
      <c r="F21" s="18">
        <v>46</v>
      </c>
      <c r="G21" s="19">
        <v>85.76</v>
      </c>
      <c r="H21" s="22"/>
      <c r="I21" s="22">
        <f>ROUND((F21*0.6+G21*0.4),2)</f>
        <v>61.9</v>
      </c>
      <c r="J21" s="27" t="s">
        <v>14</v>
      </c>
    </row>
    <row r="22" spans="1:10" s="2" customFormat="1" ht="21.75" customHeight="1">
      <c r="A22" s="14">
        <v>20</v>
      </c>
      <c r="B22" s="15" t="s">
        <v>47</v>
      </c>
      <c r="C22" s="16">
        <v>2021161</v>
      </c>
      <c r="D22" s="15" t="s">
        <v>45</v>
      </c>
      <c r="E22" s="17" t="s">
        <v>46</v>
      </c>
      <c r="F22" s="18">
        <v>46</v>
      </c>
      <c r="G22" s="19">
        <v>85.54</v>
      </c>
      <c r="H22" s="22"/>
      <c r="I22" s="22">
        <f>ROUND((F22*0.6+G22*0.4),2)</f>
        <v>61.82</v>
      </c>
      <c r="J22" s="28"/>
    </row>
    <row r="23" spans="1:10" s="2" customFormat="1" ht="21.75" customHeight="1">
      <c r="A23" s="14">
        <v>21</v>
      </c>
      <c r="B23" s="15" t="s">
        <v>48</v>
      </c>
      <c r="C23" s="16">
        <v>2021133</v>
      </c>
      <c r="D23" s="15" t="s">
        <v>49</v>
      </c>
      <c r="E23" s="17" t="s">
        <v>50</v>
      </c>
      <c r="F23" s="18">
        <v>55</v>
      </c>
      <c r="G23" s="19">
        <v>87.9</v>
      </c>
      <c r="H23" s="20">
        <v>35</v>
      </c>
      <c r="I23" s="20">
        <f aca="true" t="shared" si="3" ref="I23:I26">ROUND((F23*0.6+G23*0.4)*0.6+H23,2)</f>
        <v>75.9</v>
      </c>
      <c r="J23" s="28"/>
    </row>
    <row r="24" spans="1:10" s="2" customFormat="1" ht="21.75" customHeight="1">
      <c r="A24" s="14">
        <v>22</v>
      </c>
      <c r="B24" s="15" t="s">
        <v>51</v>
      </c>
      <c r="C24" s="16">
        <v>2021026</v>
      </c>
      <c r="D24" s="15" t="s">
        <v>49</v>
      </c>
      <c r="E24" s="17" t="s">
        <v>50</v>
      </c>
      <c r="F24" s="18">
        <v>53.8</v>
      </c>
      <c r="G24" s="19">
        <v>88.16</v>
      </c>
      <c r="H24" s="20">
        <v>35.5</v>
      </c>
      <c r="I24" s="20">
        <f t="shared" si="3"/>
        <v>76.03</v>
      </c>
      <c r="J24" s="27" t="s">
        <v>14</v>
      </c>
    </row>
    <row r="25" spans="1:10" s="2" customFormat="1" ht="21.75" customHeight="1">
      <c r="A25" s="14">
        <v>23</v>
      </c>
      <c r="B25" s="15" t="s">
        <v>52</v>
      </c>
      <c r="C25" s="16">
        <v>2021115</v>
      </c>
      <c r="D25" s="15" t="s">
        <v>53</v>
      </c>
      <c r="E25" s="21" t="s">
        <v>54</v>
      </c>
      <c r="F25" s="18">
        <v>63</v>
      </c>
      <c r="G25" s="19">
        <v>88.82</v>
      </c>
      <c r="H25" s="20">
        <v>29</v>
      </c>
      <c r="I25" s="20">
        <f t="shared" si="3"/>
        <v>73</v>
      </c>
      <c r="J25" s="27" t="s">
        <v>14</v>
      </c>
    </row>
    <row r="26" spans="1:10" s="2" customFormat="1" ht="21.75" customHeight="1">
      <c r="A26" s="14">
        <v>24</v>
      </c>
      <c r="B26" s="15" t="s">
        <v>55</v>
      </c>
      <c r="C26" s="16">
        <v>2021098</v>
      </c>
      <c r="D26" s="15" t="s">
        <v>53</v>
      </c>
      <c r="E26" s="21" t="s">
        <v>54</v>
      </c>
      <c r="F26" s="18">
        <v>47.5</v>
      </c>
      <c r="G26" s="19">
        <v>89.02</v>
      </c>
      <c r="H26" s="20">
        <v>29</v>
      </c>
      <c r="I26" s="20">
        <f t="shared" si="3"/>
        <v>67.46</v>
      </c>
      <c r="J26" s="28"/>
    </row>
    <row r="27" spans="1:10" s="2" customFormat="1" ht="21.75" customHeight="1">
      <c r="A27" s="14">
        <v>25</v>
      </c>
      <c r="B27" s="15" t="s">
        <v>56</v>
      </c>
      <c r="C27" s="16">
        <v>2021185</v>
      </c>
      <c r="D27" s="15" t="s">
        <v>57</v>
      </c>
      <c r="E27" s="21" t="s">
        <v>58</v>
      </c>
      <c r="F27" s="18">
        <v>56.5</v>
      </c>
      <c r="G27" s="19">
        <v>88.88</v>
      </c>
      <c r="H27" s="22"/>
      <c r="I27" s="22">
        <f aca="true" t="shared" si="4" ref="I27:I45">ROUND((F27*0.6+G27*0.4),2)</f>
        <v>69.45</v>
      </c>
      <c r="J27" s="27" t="s">
        <v>14</v>
      </c>
    </row>
    <row r="28" spans="1:10" s="2" customFormat="1" ht="21.75" customHeight="1">
      <c r="A28" s="14">
        <v>26</v>
      </c>
      <c r="B28" s="15" t="s">
        <v>59</v>
      </c>
      <c r="C28" s="16">
        <v>2021195</v>
      </c>
      <c r="D28" s="15" t="s">
        <v>57</v>
      </c>
      <c r="E28" s="21" t="s">
        <v>58</v>
      </c>
      <c r="F28" s="18">
        <v>55</v>
      </c>
      <c r="G28" s="19">
        <v>89.54</v>
      </c>
      <c r="H28" s="22"/>
      <c r="I28" s="22">
        <f t="shared" si="4"/>
        <v>68.82</v>
      </c>
      <c r="J28" s="28"/>
    </row>
    <row r="29" spans="1:10" s="2" customFormat="1" ht="21.75" customHeight="1">
      <c r="A29" s="14">
        <v>27</v>
      </c>
      <c r="B29" s="15" t="s">
        <v>60</v>
      </c>
      <c r="C29" s="16">
        <v>2021131</v>
      </c>
      <c r="D29" s="15" t="s">
        <v>61</v>
      </c>
      <c r="E29" s="21" t="s">
        <v>62</v>
      </c>
      <c r="F29" s="18">
        <v>61</v>
      </c>
      <c r="G29" s="19">
        <v>89.42</v>
      </c>
      <c r="H29" s="22"/>
      <c r="I29" s="22">
        <f t="shared" si="4"/>
        <v>72.37</v>
      </c>
      <c r="J29" s="27" t="s">
        <v>14</v>
      </c>
    </row>
    <row r="30" spans="1:10" s="2" customFormat="1" ht="21.75" customHeight="1">
      <c r="A30" s="14">
        <v>28</v>
      </c>
      <c r="B30" s="15" t="s">
        <v>63</v>
      </c>
      <c r="C30" s="16">
        <v>2021166</v>
      </c>
      <c r="D30" s="15" t="s">
        <v>61</v>
      </c>
      <c r="E30" s="21" t="s">
        <v>62</v>
      </c>
      <c r="F30" s="18">
        <v>55</v>
      </c>
      <c r="G30" s="19">
        <v>88.04</v>
      </c>
      <c r="H30" s="22"/>
      <c r="I30" s="22">
        <f t="shared" si="4"/>
        <v>68.22</v>
      </c>
      <c r="J30" s="28"/>
    </row>
    <row r="31" spans="1:10" s="2" customFormat="1" ht="21.75" customHeight="1">
      <c r="A31" s="14">
        <v>29</v>
      </c>
      <c r="B31" s="24" t="s">
        <v>64</v>
      </c>
      <c r="C31" s="16">
        <v>2021143</v>
      </c>
      <c r="D31" s="15" t="s">
        <v>65</v>
      </c>
      <c r="E31" s="25" t="s">
        <v>66</v>
      </c>
      <c r="F31" s="18">
        <v>56.2</v>
      </c>
      <c r="G31" s="19">
        <v>92.22</v>
      </c>
      <c r="H31" s="22"/>
      <c r="I31" s="22">
        <f t="shared" si="4"/>
        <v>70.61</v>
      </c>
      <c r="J31" s="27" t="s">
        <v>14</v>
      </c>
    </row>
    <row r="32" spans="1:10" s="2" customFormat="1" ht="21.75" customHeight="1">
      <c r="A32" s="14">
        <v>30</v>
      </c>
      <c r="B32" s="15" t="s">
        <v>67</v>
      </c>
      <c r="C32" s="16">
        <v>2021174</v>
      </c>
      <c r="D32" s="15" t="s">
        <v>65</v>
      </c>
      <c r="E32" s="21" t="s">
        <v>66</v>
      </c>
      <c r="F32" s="18">
        <v>48</v>
      </c>
      <c r="G32" s="19">
        <v>87.66</v>
      </c>
      <c r="H32" s="22"/>
      <c r="I32" s="22">
        <f t="shared" si="4"/>
        <v>63.86</v>
      </c>
      <c r="J32" s="28"/>
    </row>
    <row r="33" spans="1:10" s="2" customFormat="1" ht="21.75" customHeight="1">
      <c r="A33" s="14">
        <v>31</v>
      </c>
      <c r="B33" s="15" t="s">
        <v>68</v>
      </c>
      <c r="C33" s="16">
        <v>2021091</v>
      </c>
      <c r="D33" s="15" t="s">
        <v>69</v>
      </c>
      <c r="E33" s="21" t="s">
        <v>70</v>
      </c>
      <c r="F33" s="18">
        <v>60</v>
      </c>
      <c r="G33" s="19">
        <v>89.64</v>
      </c>
      <c r="H33" s="22"/>
      <c r="I33" s="22">
        <f t="shared" si="4"/>
        <v>71.86</v>
      </c>
      <c r="J33" s="27" t="s">
        <v>14</v>
      </c>
    </row>
    <row r="34" spans="1:10" s="2" customFormat="1" ht="21.75" customHeight="1">
      <c r="A34" s="14">
        <v>32</v>
      </c>
      <c r="B34" s="15" t="s">
        <v>71</v>
      </c>
      <c r="C34" s="16">
        <v>2021085</v>
      </c>
      <c r="D34" s="15" t="s">
        <v>69</v>
      </c>
      <c r="E34" s="21" t="s">
        <v>70</v>
      </c>
      <c r="F34" s="18">
        <v>55.5</v>
      </c>
      <c r="G34" s="19">
        <v>88.76</v>
      </c>
      <c r="H34" s="22"/>
      <c r="I34" s="22">
        <f t="shared" si="4"/>
        <v>68.8</v>
      </c>
      <c r="J34" s="28"/>
    </row>
    <row r="35" spans="1:10" s="2" customFormat="1" ht="21.75" customHeight="1">
      <c r="A35" s="14">
        <v>33</v>
      </c>
      <c r="B35" s="15" t="s">
        <v>72</v>
      </c>
      <c r="C35" s="16">
        <v>2021064</v>
      </c>
      <c r="D35" s="15" t="s">
        <v>73</v>
      </c>
      <c r="E35" s="21" t="s">
        <v>74</v>
      </c>
      <c r="F35" s="18">
        <v>51.5</v>
      </c>
      <c r="G35" s="19">
        <v>87.64</v>
      </c>
      <c r="H35" s="22"/>
      <c r="I35" s="22">
        <f t="shared" si="4"/>
        <v>65.96</v>
      </c>
      <c r="J35" s="28"/>
    </row>
    <row r="36" spans="1:10" s="2" customFormat="1" ht="21.75" customHeight="1">
      <c r="A36" s="14">
        <v>34</v>
      </c>
      <c r="B36" s="15" t="s">
        <v>75</v>
      </c>
      <c r="C36" s="16">
        <v>2021177</v>
      </c>
      <c r="D36" s="15" t="s">
        <v>73</v>
      </c>
      <c r="E36" s="21" t="s">
        <v>74</v>
      </c>
      <c r="F36" s="18">
        <v>51.5</v>
      </c>
      <c r="G36" s="19">
        <v>88.42</v>
      </c>
      <c r="H36" s="22"/>
      <c r="I36" s="22">
        <f t="shared" si="4"/>
        <v>66.27</v>
      </c>
      <c r="J36" s="27" t="s">
        <v>14</v>
      </c>
    </row>
    <row r="37" spans="1:10" s="2" customFormat="1" ht="21.75" customHeight="1">
      <c r="A37" s="14">
        <v>35</v>
      </c>
      <c r="B37" s="15" t="s">
        <v>76</v>
      </c>
      <c r="C37" s="16">
        <v>2021130</v>
      </c>
      <c r="D37" s="15" t="s">
        <v>77</v>
      </c>
      <c r="E37" s="21" t="s">
        <v>78</v>
      </c>
      <c r="F37" s="18">
        <v>54.5</v>
      </c>
      <c r="G37" s="19">
        <v>88.68</v>
      </c>
      <c r="H37" s="22"/>
      <c r="I37" s="22">
        <f t="shared" si="4"/>
        <v>68.17</v>
      </c>
      <c r="J37" s="27" t="s">
        <v>14</v>
      </c>
    </row>
    <row r="38" spans="1:10" s="2" customFormat="1" ht="21.75" customHeight="1">
      <c r="A38" s="14">
        <v>36</v>
      </c>
      <c r="B38" s="15" t="s">
        <v>79</v>
      </c>
      <c r="C38" s="16">
        <v>2021019</v>
      </c>
      <c r="D38" s="15" t="s">
        <v>77</v>
      </c>
      <c r="E38" s="21" t="s">
        <v>78</v>
      </c>
      <c r="F38" s="18">
        <v>52.3</v>
      </c>
      <c r="G38" s="19">
        <v>90.5</v>
      </c>
      <c r="H38" s="22"/>
      <c r="I38" s="22">
        <f t="shared" si="4"/>
        <v>67.58</v>
      </c>
      <c r="J38" s="28"/>
    </row>
    <row r="39" spans="1:10" s="2" customFormat="1" ht="21.75" customHeight="1">
      <c r="A39" s="14">
        <v>37</v>
      </c>
      <c r="B39" s="15" t="s">
        <v>80</v>
      </c>
      <c r="C39" s="16">
        <v>2021191</v>
      </c>
      <c r="D39" s="15" t="s">
        <v>81</v>
      </c>
      <c r="E39" s="21" t="s">
        <v>82</v>
      </c>
      <c r="F39" s="18">
        <v>54.4</v>
      </c>
      <c r="G39" s="19">
        <v>88.18</v>
      </c>
      <c r="H39" s="22"/>
      <c r="I39" s="22">
        <f t="shared" si="4"/>
        <v>67.91</v>
      </c>
      <c r="J39" s="27" t="s">
        <v>14</v>
      </c>
    </row>
    <row r="40" spans="1:10" s="2" customFormat="1" ht="21.75" customHeight="1">
      <c r="A40" s="14">
        <v>38</v>
      </c>
      <c r="B40" s="15" t="s">
        <v>83</v>
      </c>
      <c r="C40" s="16">
        <v>2021092</v>
      </c>
      <c r="D40" s="15" t="s">
        <v>81</v>
      </c>
      <c r="E40" s="21" t="s">
        <v>82</v>
      </c>
      <c r="F40" s="18">
        <v>48</v>
      </c>
      <c r="G40" s="19">
        <v>90.46</v>
      </c>
      <c r="H40" s="22"/>
      <c r="I40" s="22">
        <f t="shared" si="4"/>
        <v>64.98</v>
      </c>
      <c r="J40" s="28"/>
    </row>
    <row r="41" spans="1:10" s="2" customFormat="1" ht="21.75" customHeight="1">
      <c r="A41" s="14">
        <v>39</v>
      </c>
      <c r="B41" s="15" t="s">
        <v>84</v>
      </c>
      <c r="C41" s="16">
        <v>2021165</v>
      </c>
      <c r="D41" s="15" t="s">
        <v>81</v>
      </c>
      <c r="E41" s="21" t="s">
        <v>82</v>
      </c>
      <c r="F41" s="18">
        <v>48</v>
      </c>
      <c r="G41" s="19">
        <v>86.08</v>
      </c>
      <c r="H41" s="22"/>
      <c r="I41" s="22">
        <f t="shared" si="4"/>
        <v>63.23</v>
      </c>
      <c r="J41" s="28"/>
    </row>
    <row r="42" spans="1:10" s="2" customFormat="1" ht="21.75" customHeight="1">
      <c r="A42" s="14">
        <v>40</v>
      </c>
      <c r="B42" s="15" t="s">
        <v>85</v>
      </c>
      <c r="C42" s="16">
        <v>2021192</v>
      </c>
      <c r="D42" s="15" t="s">
        <v>86</v>
      </c>
      <c r="E42" s="21" t="s">
        <v>87</v>
      </c>
      <c r="F42" s="18">
        <v>49.5</v>
      </c>
      <c r="G42" s="19">
        <v>87.26</v>
      </c>
      <c r="H42" s="22"/>
      <c r="I42" s="22">
        <f t="shared" si="4"/>
        <v>64.6</v>
      </c>
      <c r="J42" s="28"/>
    </row>
    <row r="43" spans="1:10" s="2" customFormat="1" ht="21.75" customHeight="1">
      <c r="A43" s="14">
        <v>41</v>
      </c>
      <c r="B43" s="15" t="s">
        <v>88</v>
      </c>
      <c r="C43" s="16">
        <v>2021125</v>
      </c>
      <c r="D43" s="15" t="s">
        <v>86</v>
      </c>
      <c r="E43" s="21" t="s">
        <v>87</v>
      </c>
      <c r="F43" s="18">
        <v>49</v>
      </c>
      <c r="G43" s="19">
        <v>91.02</v>
      </c>
      <c r="H43" s="22"/>
      <c r="I43" s="22">
        <f t="shared" si="4"/>
        <v>65.81</v>
      </c>
      <c r="J43" s="27" t="s">
        <v>14</v>
      </c>
    </row>
    <row r="44" spans="1:10" s="2" customFormat="1" ht="21.75" customHeight="1">
      <c r="A44" s="14">
        <v>42</v>
      </c>
      <c r="B44" s="15" t="s">
        <v>89</v>
      </c>
      <c r="C44" s="16">
        <v>2021163</v>
      </c>
      <c r="D44" s="15" t="s">
        <v>90</v>
      </c>
      <c r="E44" s="21" t="s">
        <v>91</v>
      </c>
      <c r="F44" s="18">
        <v>46.5</v>
      </c>
      <c r="G44" s="19">
        <v>90.44</v>
      </c>
      <c r="H44" s="22"/>
      <c r="I44" s="22">
        <f t="shared" si="4"/>
        <v>64.08</v>
      </c>
      <c r="J44" s="27" t="s">
        <v>14</v>
      </c>
    </row>
    <row r="45" spans="1:10" s="2" customFormat="1" ht="21.75" customHeight="1">
      <c r="A45" s="14">
        <v>43</v>
      </c>
      <c r="B45" s="24" t="s">
        <v>92</v>
      </c>
      <c r="C45" s="16">
        <v>2021146</v>
      </c>
      <c r="D45" s="15" t="s">
        <v>90</v>
      </c>
      <c r="E45" s="21" t="s">
        <v>91</v>
      </c>
      <c r="F45" s="18">
        <v>45</v>
      </c>
      <c r="G45" s="19">
        <v>88.02</v>
      </c>
      <c r="H45" s="22"/>
      <c r="I45" s="22">
        <f t="shared" si="4"/>
        <v>62.21</v>
      </c>
      <c r="J45" s="28"/>
    </row>
    <row r="46" ht="16.5" customHeight="1"/>
  </sheetData>
  <sheetProtection/>
  <mergeCells count="1">
    <mergeCell ref="A1:J1"/>
  </mergeCells>
  <printOptions horizontalCentered="1" verticalCentered="1"/>
  <pageMargins left="0.5902777777777778" right="0.4722222222222222" top="1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CXTV</cp:lastModifiedBy>
  <dcterms:created xsi:type="dcterms:W3CDTF">2021-09-12T10:29:20Z</dcterms:created>
  <dcterms:modified xsi:type="dcterms:W3CDTF">2021-09-15T11:40:00Z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ABAA2680C5934CF6990A5D79D9C5BCC9</vt:lpwstr>
  </property>
</Properties>
</file>