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Sheet1!$A$1:$H$56</definedName>
    <definedName name="_xlnm.Print_Area" localSheetId="0">Sheet1!$A$1:$H$56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<sst xmlns="http://schemas.openxmlformats.org/spreadsheetml/2006/main" count="165" uniqueCount="72">
  <si>
    <t>2022年阿拉善盟盟直及盟直部门所属事业单位公开选调考试总成绩</t>
  </si>
  <si>
    <t>序号</t>
  </si>
  <si>
    <t>选调单位</t>
  </si>
  <si>
    <t>选调岗位</t>
  </si>
  <si>
    <t>准考证号</t>
  </si>
  <si>
    <t>笔试成绩</t>
  </si>
  <si>
    <t>面试成绩</t>
  </si>
  <si>
    <t>总成绩</t>
  </si>
  <si>
    <t>排名</t>
  </si>
  <si>
    <t>盟纪委监委派驻机构保障中心</t>
  </si>
  <si>
    <t>纪检监察</t>
  </si>
  <si>
    <t>84.00</t>
  </si>
  <si>
    <t>82.66</t>
  </si>
  <si>
    <t>79.52</t>
  </si>
  <si>
    <t>79.60</t>
  </si>
  <si>
    <t>77.70</t>
  </si>
  <si>
    <t>81.00</t>
  </si>
  <si>
    <t>81.98</t>
  </si>
  <si>
    <t>76.60</t>
  </si>
  <si>
    <t>79.48</t>
  </si>
  <si>
    <t>79.20</t>
  </si>
  <si>
    <t>81.02</t>
  </si>
  <si>
    <t>76.96</t>
  </si>
  <si>
    <t>75.38</t>
  </si>
  <si>
    <t>76.40</t>
  </si>
  <si>
    <t>盟委巡察工作数据中心</t>
  </si>
  <si>
    <t>文字综合</t>
  </si>
  <si>
    <t>76.88</t>
  </si>
  <si>
    <t>79.18</t>
  </si>
  <si>
    <t>77.84</t>
  </si>
  <si>
    <t>盟老年大学校务中心</t>
  </si>
  <si>
    <t>办公综合</t>
  </si>
  <si>
    <t>80.22</t>
  </si>
  <si>
    <t>77.06</t>
  </si>
  <si>
    <t>78.84</t>
  </si>
  <si>
    <t>盟人大办政务保障中心</t>
  </si>
  <si>
    <t>85.42</t>
  </si>
  <si>
    <t>81.66</t>
  </si>
  <si>
    <t>82.58</t>
  </si>
  <si>
    <t>盟域社会治理中心</t>
  </si>
  <si>
    <t>财务综合</t>
  </si>
  <si>
    <t>76.74</t>
  </si>
  <si>
    <t>78.82</t>
  </si>
  <si>
    <t>75.08</t>
  </si>
  <si>
    <t>盟青少年宫</t>
  </si>
  <si>
    <t>77.14</t>
  </si>
  <si>
    <t>75.98</t>
  </si>
  <si>
    <t>盟社科联</t>
  </si>
  <si>
    <t>80.96</t>
  </si>
  <si>
    <t>80.00</t>
  </si>
  <si>
    <t>75.82</t>
  </si>
  <si>
    <t>盟应急管理局综合保障中心</t>
  </si>
  <si>
    <t>74.86</t>
  </si>
  <si>
    <t>盟社情民意调查中心</t>
  </si>
  <si>
    <t>业务综合</t>
  </si>
  <si>
    <t>79.28</t>
  </si>
  <si>
    <t>79.72</t>
  </si>
  <si>
    <t>75.04</t>
  </si>
  <si>
    <t>盟联合接访中心</t>
  </si>
  <si>
    <t>83.98</t>
  </si>
  <si>
    <t>79.06</t>
  </si>
  <si>
    <t>盟航空护林站</t>
  </si>
  <si>
    <t>75.56</t>
  </si>
  <si>
    <t>盟外事商务综合服务中心</t>
  </si>
  <si>
    <t>77.12</t>
  </si>
  <si>
    <t>76.58</t>
  </si>
  <si>
    <t>77.50</t>
  </si>
  <si>
    <t>76.46</t>
  </si>
  <si>
    <t>盟就业服务中心</t>
  </si>
  <si>
    <t>82.26</t>
  </si>
  <si>
    <t>81.50</t>
  </si>
  <si>
    <t>75.10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</si>
</sst>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9" borderId="4" applyNumberFormat="false" applyAlignment="false" applyProtection="false">
      <alignment vertical="center"/>
    </xf>
    <xf numFmtId="0" fontId="18" fillId="22" borderId="7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22" fillId="9" borderId="8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0" fillId="24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view="pageBreakPreview" zoomScale="85" zoomScaleNormal="85" zoomScaleSheetLayoutView="85" workbookViewId="0">
      <selection activeCell="H4" sqref="H4"/>
    </sheetView>
  </sheetViews>
  <sheetFormatPr defaultColWidth="9" defaultRowHeight="13.5" outlineLevelCol="7"/>
  <cols>
    <col min="1" max="1" width="10.4333333333333" customWidth="true"/>
    <col min="2" max="2" width="33.9583333333333" customWidth="true"/>
    <col min="3" max="3" width="13.9666666666667" customWidth="true"/>
    <col min="4" max="8" width="12.9416666666667" customWidth="true"/>
  </cols>
  <sheetData>
    <row r="1" ht="65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true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0" customHeight="true" spans="1:8">
      <c r="A3" s="3">
        <v>1</v>
      </c>
      <c r="B3" s="4" t="s">
        <v>9</v>
      </c>
      <c r="C3" s="4" t="s">
        <v>10</v>
      </c>
      <c r="D3" s="4">
        <v>20116</v>
      </c>
      <c r="E3" s="5">
        <v>70.5</v>
      </c>
      <c r="F3" s="5" t="s">
        <v>11</v>
      </c>
      <c r="G3" s="5">
        <f t="shared" ref="G3:G35" si="0">E3/2+F3/2</f>
        <v>77.25</v>
      </c>
      <c r="H3" s="4">
        <f>RANK(G3,$G$3:$G$23)</f>
        <v>1</v>
      </c>
    </row>
    <row r="4" ht="40" customHeight="true" spans="1:8">
      <c r="A4" s="3">
        <v>2</v>
      </c>
      <c r="B4" s="4" t="s">
        <v>9</v>
      </c>
      <c r="C4" s="4" t="s">
        <v>10</v>
      </c>
      <c r="D4" s="4">
        <v>20115</v>
      </c>
      <c r="E4" s="5">
        <v>69</v>
      </c>
      <c r="F4" s="5" t="s">
        <v>12</v>
      </c>
      <c r="G4" s="5">
        <f t="shared" si="0"/>
        <v>75.83</v>
      </c>
      <c r="H4" s="4">
        <f>RANK(G4,$G$3:$G$23)</f>
        <v>2</v>
      </c>
    </row>
    <row r="5" ht="40" customHeight="true" spans="1:8">
      <c r="A5" s="3">
        <v>3</v>
      </c>
      <c r="B5" s="4" t="s">
        <v>9</v>
      </c>
      <c r="C5" s="4" t="s">
        <v>10</v>
      </c>
      <c r="D5" s="4">
        <v>20120</v>
      </c>
      <c r="E5" s="5">
        <v>68.5</v>
      </c>
      <c r="F5" s="5" t="s">
        <v>13</v>
      </c>
      <c r="G5" s="5">
        <f t="shared" si="0"/>
        <v>74.01</v>
      </c>
      <c r="H5" s="4">
        <f>RANK(G5,$G$3:$G$23)</f>
        <v>3</v>
      </c>
    </row>
    <row r="6" ht="40" customHeight="true" spans="1:8">
      <c r="A6" s="3">
        <v>4</v>
      </c>
      <c r="B6" s="4" t="s">
        <v>9</v>
      </c>
      <c r="C6" s="4" t="s">
        <v>10</v>
      </c>
      <c r="D6" s="4">
        <v>20102</v>
      </c>
      <c r="E6" s="5">
        <v>66.75</v>
      </c>
      <c r="F6" s="5" t="s">
        <v>14</v>
      </c>
      <c r="G6" s="5">
        <f t="shared" si="0"/>
        <v>73.175</v>
      </c>
      <c r="H6" s="4">
        <f>RANK(G6,$G$3:$G$23)</f>
        <v>4</v>
      </c>
    </row>
    <row r="7" ht="40" customHeight="true" spans="1:8">
      <c r="A7" s="3">
        <v>5</v>
      </c>
      <c r="B7" s="4" t="s">
        <v>9</v>
      </c>
      <c r="C7" s="4" t="s">
        <v>10</v>
      </c>
      <c r="D7" s="4">
        <v>20119</v>
      </c>
      <c r="E7" s="5">
        <v>68.25</v>
      </c>
      <c r="F7" s="5" t="s">
        <v>15</v>
      </c>
      <c r="G7" s="5">
        <f t="shared" si="0"/>
        <v>72.975</v>
      </c>
      <c r="H7" s="4">
        <f>RANK(G7,$G$3:$G$23)</f>
        <v>5</v>
      </c>
    </row>
    <row r="8" ht="40" customHeight="true" spans="1:8">
      <c r="A8" s="3">
        <v>6</v>
      </c>
      <c r="B8" s="4" t="s">
        <v>9</v>
      </c>
      <c r="C8" s="4" t="s">
        <v>10</v>
      </c>
      <c r="D8" s="4">
        <v>20117</v>
      </c>
      <c r="E8" s="5">
        <v>64</v>
      </c>
      <c r="F8" s="5" t="s">
        <v>16</v>
      </c>
      <c r="G8" s="5">
        <f t="shared" si="0"/>
        <v>72.5</v>
      </c>
      <c r="H8" s="4">
        <v>6</v>
      </c>
    </row>
    <row r="9" ht="40" customHeight="true" spans="1:8">
      <c r="A9" s="3">
        <v>7</v>
      </c>
      <c r="B9" s="4" t="s">
        <v>9</v>
      </c>
      <c r="C9" s="4" t="s">
        <v>10</v>
      </c>
      <c r="D9" s="4">
        <v>20114</v>
      </c>
      <c r="E9" s="5">
        <v>62</v>
      </c>
      <c r="F9" s="5" t="s">
        <v>17</v>
      </c>
      <c r="G9" s="5">
        <f t="shared" si="0"/>
        <v>71.99</v>
      </c>
      <c r="H9" s="4">
        <f>RANK(G9,$G$3:$G$23)</f>
        <v>7</v>
      </c>
    </row>
    <row r="10" ht="40" customHeight="true" spans="1:8">
      <c r="A10" s="3">
        <v>8</v>
      </c>
      <c r="B10" s="4" t="s">
        <v>9</v>
      </c>
      <c r="C10" s="4" t="s">
        <v>10</v>
      </c>
      <c r="D10" s="4">
        <v>20105</v>
      </c>
      <c r="E10" s="5">
        <v>65.25</v>
      </c>
      <c r="F10" s="5">
        <v>78.66</v>
      </c>
      <c r="G10" s="5">
        <f t="shared" si="0"/>
        <v>71.955</v>
      </c>
      <c r="H10" s="4">
        <f>RANK(G10,$G$3:$G$23)</f>
        <v>8</v>
      </c>
    </row>
    <row r="11" ht="40" customHeight="true" spans="1:8">
      <c r="A11" s="3">
        <v>9</v>
      </c>
      <c r="B11" s="4" t="s">
        <v>9</v>
      </c>
      <c r="C11" s="4" t="s">
        <v>10</v>
      </c>
      <c r="D11" s="4">
        <v>20110</v>
      </c>
      <c r="E11" s="5">
        <v>65.25</v>
      </c>
      <c r="F11" s="5" t="s">
        <v>18</v>
      </c>
      <c r="G11" s="5">
        <f t="shared" si="0"/>
        <v>70.925</v>
      </c>
      <c r="H11" s="4">
        <f>RANK(G11,$G$3:$G$23)</f>
        <v>9</v>
      </c>
    </row>
    <row r="12" ht="40" customHeight="true" spans="1:8">
      <c r="A12" s="3">
        <v>10</v>
      </c>
      <c r="B12" s="4" t="s">
        <v>9</v>
      </c>
      <c r="C12" s="4" t="s">
        <v>10</v>
      </c>
      <c r="D12" s="4">
        <v>20123</v>
      </c>
      <c r="E12" s="5">
        <v>61.75</v>
      </c>
      <c r="F12" s="5" t="s">
        <v>14</v>
      </c>
      <c r="G12" s="5">
        <f t="shared" si="0"/>
        <v>70.675</v>
      </c>
      <c r="H12" s="4">
        <f>RANK(G12,$G$3:$G$23)</f>
        <v>10</v>
      </c>
    </row>
    <row r="13" ht="40" customHeight="true" spans="1:8">
      <c r="A13" s="3">
        <v>11</v>
      </c>
      <c r="B13" s="4" t="s">
        <v>9</v>
      </c>
      <c r="C13" s="4" t="s">
        <v>10</v>
      </c>
      <c r="D13" s="4">
        <v>20122</v>
      </c>
      <c r="E13" s="5">
        <v>61.75</v>
      </c>
      <c r="F13" s="5" t="s">
        <v>19</v>
      </c>
      <c r="G13" s="5">
        <f t="shared" si="0"/>
        <v>70.615</v>
      </c>
      <c r="H13" s="4">
        <f>RANK(G13,$G$3:$G$23)</f>
        <v>11</v>
      </c>
    </row>
    <row r="14" ht="40" customHeight="true" spans="1:8">
      <c r="A14" s="3">
        <v>12</v>
      </c>
      <c r="B14" s="4" t="s">
        <v>9</v>
      </c>
      <c r="C14" s="4" t="s">
        <v>10</v>
      </c>
      <c r="D14" s="4">
        <v>20104</v>
      </c>
      <c r="E14" s="5">
        <v>62</v>
      </c>
      <c r="F14" s="5" t="s">
        <v>20</v>
      </c>
      <c r="G14" s="5">
        <f t="shared" si="0"/>
        <v>70.6</v>
      </c>
      <c r="H14" s="4">
        <f>RANK(G14,$G$3:$G$23)</f>
        <v>12</v>
      </c>
    </row>
    <row r="15" ht="40" customHeight="true" spans="1:8">
      <c r="A15" s="3">
        <v>13</v>
      </c>
      <c r="B15" s="4" t="s">
        <v>9</v>
      </c>
      <c r="C15" s="4" t="s">
        <v>10</v>
      </c>
      <c r="D15" s="4">
        <v>20101</v>
      </c>
      <c r="E15" s="5">
        <v>58.25</v>
      </c>
      <c r="F15" s="5">
        <v>82.22</v>
      </c>
      <c r="G15" s="5">
        <f t="shared" si="0"/>
        <v>70.235</v>
      </c>
      <c r="H15" s="4">
        <f>RANK(G15,$G$3:$G$23)</f>
        <v>13</v>
      </c>
    </row>
    <row r="16" ht="40" customHeight="true" spans="1:8">
      <c r="A16" s="3">
        <v>14</v>
      </c>
      <c r="B16" s="4" t="s">
        <v>9</v>
      </c>
      <c r="C16" s="4" t="s">
        <v>10</v>
      </c>
      <c r="D16" s="4">
        <v>20112</v>
      </c>
      <c r="E16" s="5">
        <v>59.5</v>
      </c>
      <c r="F16" s="5">
        <v>79.66</v>
      </c>
      <c r="G16" s="5">
        <f t="shared" si="0"/>
        <v>69.58</v>
      </c>
      <c r="H16" s="4">
        <f>RANK(G16,$G$3:$G$23)</f>
        <v>14</v>
      </c>
    </row>
    <row r="17" ht="40" customHeight="true" spans="1:8">
      <c r="A17" s="3">
        <v>15</v>
      </c>
      <c r="B17" s="4" t="s">
        <v>9</v>
      </c>
      <c r="C17" s="4" t="s">
        <v>10</v>
      </c>
      <c r="D17" s="4">
        <v>20107</v>
      </c>
      <c r="E17" s="5">
        <v>60.25</v>
      </c>
      <c r="F17" s="5">
        <v>78.32</v>
      </c>
      <c r="G17" s="5">
        <f t="shared" si="0"/>
        <v>69.285</v>
      </c>
      <c r="H17" s="4">
        <f>RANK(G17,$G$3:$G$23)</f>
        <v>15</v>
      </c>
    </row>
    <row r="18" ht="40" customHeight="true" spans="1:8">
      <c r="A18" s="3">
        <v>16</v>
      </c>
      <c r="B18" s="4" t="s">
        <v>9</v>
      </c>
      <c r="C18" s="4" t="s">
        <v>10</v>
      </c>
      <c r="D18" s="4">
        <v>20108</v>
      </c>
      <c r="E18" s="5">
        <v>61.25</v>
      </c>
      <c r="F18" s="5">
        <v>77.24</v>
      </c>
      <c r="G18" s="5">
        <f t="shared" si="0"/>
        <v>69.245</v>
      </c>
      <c r="H18" s="4">
        <f>RANK(G18,$G$3:$G$23)</f>
        <v>16</v>
      </c>
    </row>
    <row r="19" ht="40" customHeight="true" spans="1:8">
      <c r="A19" s="3">
        <v>17</v>
      </c>
      <c r="B19" s="4" t="s">
        <v>9</v>
      </c>
      <c r="C19" s="4" t="s">
        <v>10</v>
      </c>
      <c r="D19" s="4">
        <v>20121</v>
      </c>
      <c r="E19" s="5">
        <v>57.25</v>
      </c>
      <c r="F19" s="5" t="s">
        <v>21</v>
      </c>
      <c r="G19" s="5">
        <f t="shared" si="0"/>
        <v>69.135</v>
      </c>
      <c r="H19" s="4">
        <f>RANK(G19,$G$3:$G$23)</f>
        <v>17</v>
      </c>
    </row>
    <row r="20" ht="40" customHeight="true" spans="1:8">
      <c r="A20" s="3">
        <v>18</v>
      </c>
      <c r="B20" s="4" t="s">
        <v>9</v>
      </c>
      <c r="C20" s="4" t="s">
        <v>10</v>
      </c>
      <c r="D20" s="4">
        <v>20118</v>
      </c>
      <c r="E20" s="5">
        <v>59.75</v>
      </c>
      <c r="F20" s="5" t="s">
        <v>22</v>
      </c>
      <c r="G20" s="5">
        <f t="shared" si="0"/>
        <v>68.355</v>
      </c>
      <c r="H20" s="4">
        <f>RANK(G20,$G$3:$G$23)</f>
        <v>18</v>
      </c>
    </row>
    <row r="21" ht="40" customHeight="true" spans="1:8">
      <c r="A21" s="3">
        <v>19</v>
      </c>
      <c r="B21" s="4" t="s">
        <v>9</v>
      </c>
      <c r="C21" s="4" t="s">
        <v>10</v>
      </c>
      <c r="D21" s="4">
        <v>20103</v>
      </c>
      <c r="E21" s="5">
        <v>59.75</v>
      </c>
      <c r="F21" s="5">
        <v>76.52</v>
      </c>
      <c r="G21" s="5">
        <f t="shared" si="0"/>
        <v>68.135</v>
      </c>
      <c r="H21" s="4">
        <f>RANK(G21,$G$3:$G$23)</f>
        <v>19</v>
      </c>
    </row>
    <row r="22" ht="40" customHeight="true" spans="1:8">
      <c r="A22" s="3">
        <v>20</v>
      </c>
      <c r="B22" s="4" t="s">
        <v>9</v>
      </c>
      <c r="C22" s="4" t="s">
        <v>10</v>
      </c>
      <c r="D22" s="4">
        <v>20124</v>
      </c>
      <c r="E22" s="5">
        <v>58.75</v>
      </c>
      <c r="F22" s="5" t="s">
        <v>23</v>
      </c>
      <c r="G22" s="5">
        <f t="shared" si="0"/>
        <v>67.065</v>
      </c>
      <c r="H22" s="4">
        <f>RANK(G22,$G$3:$G$23)</f>
        <v>20</v>
      </c>
    </row>
    <row r="23" ht="40" customHeight="true" spans="1:8">
      <c r="A23" s="3">
        <v>21</v>
      </c>
      <c r="B23" s="4" t="s">
        <v>9</v>
      </c>
      <c r="C23" s="4" t="s">
        <v>10</v>
      </c>
      <c r="D23" s="4">
        <v>20113</v>
      </c>
      <c r="E23" s="5">
        <v>56.5</v>
      </c>
      <c r="F23" s="5" t="s">
        <v>24</v>
      </c>
      <c r="G23" s="5">
        <f t="shared" si="0"/>
        <v>66.45</v>
      </c>
      <c r="H23" s="4">
        <f>RANK(G23,$G$3:$G$23)</f>
        <v>21</v>
      </c>
    </row>
    <row r="24" ht="40" customHeight="true" spans="1:8">
      <c r="A24" s="3">
        <v>22</v>
      </c>
      <c r="B24" s="4" t="s">
        <v>25</v>
      </c>
      <c r="C24" s="4" t="s">
        <v>26</v>
      </c>
      <c r="D24" s="4">
        <v>20126</v>
      </c>
      <c r="E24" s="5">
        <v>66.25</v>
      </c>
      <c r="F24" s="5" t="s">
        <v>27</v>
      </c>
      <c r="G24" s="5">
        <f t="shared" si="0"/>
        <v>71.565</v>
      </c>
      <c r="H24" s="4">
        <f>RANK(G24,$G$24:$G$25)</f>
        <v>1</v>
      </c>
    </row>
    <row r="25" ht="40" customHeight="true" spans="1:8">
      <c r="A25" s="3">
        <v>23</v>
      </c>
      <c r="B25" s="4" t="s">
        <v>25</v>
      </c>
      <c r="C25" s="4" t="s">
        <v>26</v>
      </c>
      <c r="D25" s="4">
        <v>20129</v>
      </c>
      <c r="E25" s="5">
        <v>60.25</v>
      </c>
      <c r="F25" s="5" t="s">
        <v>28</v>
      </c>
      <c r="G25" s="5">
        <f t="shared" si="0"/>
        <v>69.715</v>
      </c>
      <c r="H25" s="4">
        <f>RANK(G25,$G$24:$G$25)</f>
        <v>2</v>
      </c>
    </row>
    <row r="26" ht="40" customHeight="true" spans="1:8">
      <c r="A26" s="3">
        <v>24</v>
      </c>
      <c r="B26" s="4" t="s">
        <v>25</v>
      </c>
      <c r="C26" s="4" t="s">
        <v>26</v>
      </c>
      <c r="D26" s="4">
        <v>20125</v>
      </c>
      <c r="E26" s="5">
        <v>60</v>
      </c>
      <c r="F26" s="5" t="s">
        <v>29</v>
      </c>
      <c r="G26" s="5">
        <f t="shared" si="0"/>
        <v>68.92</v>
      </c>
      <c r="H26" s="4">
        <f>RANK(G26,$G$24:$G$26)</f>
        <v>3</v>
      </c>
    </row>
    <row r="27" ht="40" customHeight="true" spans="1:8">
      <c r="A27" s="3">
        <v>25</v>
      </c>
      <c r="B27" s="4" t="s">
        <v>30</v>
      </c>
      <c r="C27" s="4" t="s">
        <v>31</v>
      </c>
      <c r="D27" s="4">
        <v>20210</v>
      </c>
      <c r="E27" s="5">
        <v>69.5</v>
      </c>
      <c r="F27" s="5" t="s">
        <v>32</v>
      </c>
      <c r="G27" s="5">
        <f t="shared" si="0"/>
        <v>74.86</v>
      </c>
      <c r="H27" s="4">
        <f>RANK(G27,$G$27:$G$27)</f>
        <v>1</v>
      </c>
    </row>
    <row r="28" ht="40" customHeight="true" spans="1:8">
      <c r="A28" s="3">
        <v>26</v>
      </c>
      <c r="B28" s="4" t="s">
        <v>30</v>
      </c>
      <c r="C28" s="4" t="s">
        <v>31</v>
      </c>
      <c r="D28" s="4">
        <v>20208</v>
      </c>
      <c r="E28" s="5">
        <v>70</v>
      </c>
      <c r="F28" s="5" t="s">
        <v>33</v>
      </c>
      <c r="G28" s="5">
        <f t="shared" si="0"/>
        <v>73.53</v>
      </c>
      <c r="H28" s="4">
        <f>RANK(G28,$G$27:$G$29)</f>
        <v>2</v>
      </c>
    </row>
    <row r="29" ht="40" customHeight="true" spans="1:8">
      <c r="A29" s="3">
        <v>27</v>
      </c>
      <c r="B29" s="4" t="s">
        <v>30</v>
      </c>
      <c r="C29" s="4" t="s">
        <v>31</v>
      </c>
      <c r="D29" s="4">
        <v>20206</v>
      </c>
      <c r="E29" s="5">
        <v>64.25</v>
      </c>
      <c r="F29" s="5" t="s">
        <v>34</v>
      </c>
      <c r="G29" s="5">
        <f t="shared" si="0"/>
        <v>71.545</v>
      </c>
      <c r="H29" s="4">
        <f>RANK(G29,$G$27:$G$29)</f>
        <v>3</v>
      </c>
    </row>
    <row r="30" ht="40" customHeight="true" spans="1:8">
      <c r="A30" s="3">
        <v>28</v>
      </c>
      <c r="B30" s="4" t="s">
        <v>35</v>
      </c>
      <c r="C30" s="4" t="s">
        <v>26</v>
      </c>
      <c r="D30" s="4">
        <v>20224</v>
      </c>
      <c r="E30" s="5">
        <v>66.5</v>
      </c>
      <c r="F30" s="5" t="s">
        <v>36</v>
      </c>
      <c r="G30" s="5">
        <f t="shared" si="0"/>
        <v>75.96</v>
      </c>
      <c r="H30" s="4">
        <v>1</v>
      </c>
    </row>
    <row r="31" ht="40" customHeight="true" spans="1:8">
      <c r="A31" s="3">
        <v>29</v>
      </c>
      <c r="B31" s="4" t="s">
        <v>35</v>
      </c>
      <c r="C31" s="4" t="s">
        <v>26</v>
      </c>
      <c r="D31" s="4">
        <v>20212</v>
      </c>
      <c r="E31" s="5">
        <v>68.25</v>
      </c>
      <c r="F31" s="5" t="s">
        <v>37</v>
      </c>
      <c r="G31" s="5">
        <f t="shared" si="0"/>
        <v>74.955</v>
      </c>
      <c r="H31" s="4">
        <v>2</v>
      </c>
    </row>
    <row r="32" ht="40" customHeight="true" spans="1:8">
      <c r="A32" s="3">
        <v>30</v>
      </c>
      <c r="B32" s="4" t="s">
        <v>35</v>
      </c>
      <c r="C32" s="4" t="s">
        <v>26</v>
      </c>
      <c r="D32" s="4">
        <v>20223</v>
      </c>
      <c r="E32" s="5">
        <v>64</v>
      </c>
      <c r="F32" s="5" t="s">
        <v>38</v>
      </c>
      <c r="G32" s="5">
        <f t="shared" si="0"/>
        <v>73.29</v>
      </c>
      <c r="H32" s="4">
        <v>3</v>
      </c>
    </row>
    <row r="33" ht="40" customHeight="true" spans="1:8">
      <c r="A33" s="3">
        <v>31</v>
      </c>
      <c r="B33" s="4" t="s">
        <v>39</v>
      </c>
      <c r="C33" s="4" t="s">
        <v>40</v>
      </c>
      <c r="D33" s="4">
        <v>20309</v>
      </c>
      <c r="E33" s="5">
        <v>67.5</v>
      </c>
      <c r="F33" s="5" t="s">
        <v>41</v>
      </c>
      <c r="G33" s="5">
        <f t="shared" si="0"/>
        <v>72.12</v>
      </c>
      <c r="H33" s="4">
        <v>1</v>
      </c>
    </row>
    <row r="34" ht="40" customHeight="true" spans="1:8">
      <c r="A34" s="3">
        <v>32</v>
      </c>
      <c r="B34" s="4" t="s">
        <v>39</v>
      </c>
      <c r="C34" s="4" t="s">
        <v>40</v>
      </c>
      <c r="D34" s="4">
        <v>20302</v>
      </c>
      <c r="E34" s="5">
        <v>64.5</v>
      </c>
      <c r="F34" s="5" t="s">
        <v>42</v>
      </c>
      <c r="G34" s="5">
        <f t="shared" si="0"/>
        <v>71.66</v>
      </c>
      <c r="H34" s="4">
        <v>2</v>
      </c>
    </row>
    <row r="35" ht="40" customHeight="true" spans="1:8">
      <c r="A35" s="3">
        <v>33</v>
      </c>
      <c r="B35" s="4" t="s">
        <v>39</v>
      </c>
      <c r="C35" s="4" t="s">
        <v>40</v>
      </c>
      <c r="D35" s="4">
        <v>20311</v>
      </c>
      <c r="E35" s="5">
        <v>62.25</v>
      </c>
      <c r="F35" s="5" t="s">
        <v>43</v>
      </c>
      <c r="G35" s="5">
        <f t="shared" si="0"/>
        <v>68.665</v>
      </c>
      <c r="H35" s="4">
        <v>3</v>
      </c>
    </row>
    <row r="36" ht="40" customHeight="true" spans="1:8">
      <c r="A36" s="3">
        <v>34</v>
      </c>
      <c r="B36" s="4" t="s">
        <v>44</v>
      </c>
      <c r="C36" s="4" t="s">
        <v>31</v>
      </c>
      <c r="D36" s="4">
        <v>20319</v>
      </c>
      <c r="E36" s="5">
        <v>66.25</v>
      </c>
      <c r="F36" s="5" t="s">
        <v>14</v>
      </c>
      <c r="G36" s="5">
        <f t="shared" ref="G36:G56" si="1">E36/2+F36/2</f>
        <v>72.925</v>
      </c>
      <c r="H36" s="4">
        <v>1</v>
      </c>
    </row>
    <row r="37" ht="40" customHeight="true" spans="1:8">
      <c r="A37" s="3">
        <v>35</v>
      </c>
      <c r="B37" s="4" t="s">
        <v>44</v>
      </c>
      <c r="C37" s="4" t="s">
        <v>31</v>
      </c>
      <c r="D37" s="4">
        <v>20320</v>
      </c>
      <c r="E37" s="5">
        <v>65.75</v>
      </c>
      <c r="F37" s="5" t="s">
        <v>45</v>
      </c>
      <c r="G37" s="5">
        <f t="shared" si="1"/>
        <v>71.445</v>
      </c>
      <c r="H37" s="4">
        <v>2</v>
      </c>
    </row>
    <row r="38" ht="40" customHeight="true" spans="1:8">
      <c r="A38" s="3">
        <v>36</v>
      </c>
      <c r="B38" s="4" t="s">
        <v>44</v>
      </c>
      <c r="C38" s="4" t="s">
        <v>31</v>
      </c>
      <c r="D38" s="4">
        <v>20321</v>
      </c>
      <c r="E38" s="5">
        <v>66.75</v>
      </c>
      <c r="F38" s="5" t="s">
        <v>46</v>
      </c>
      <c r="G38" s="5">
        <f t="shared" si="1"/>
        <v>71.365</v>
      </c>
      <c r="H38" s="4">
        <v>3</v>
      </c>
    </row>
    <row r="39" ht="40" customHeight="true" spans="1:8">
      <c r="A39" s="3">
        <v>37</v>
      </c>
      <c r="B39" s="4" t="s">
        <v>47</v>
      </c>
      <c r="C39" s="4" t="s">
        <v>26</v>
      </c>
      <c r="D39" s="4">
        <v>20328</v>
      </c>
      <c r="E39" s="5">
        <v>66.75</v>
      </c>
      <c r="F39" s="5" t="s">
        <v>48</v>
      </c>
      <c r="G39" s="5">
        <f t="shared" si="1"/>
        <v>73.855</v>
      </c>
      <c r="H39" s="4">
        <v>1</v>
      </c>
    </row>
    <row r="40" ht="40" customHeight="true" spans="1:8">
      <c r="A40" s="3">
        <v>38</v>
      </c>
      <c r="B40" s="4" t="s">
        <v>47</v>
      </c>
      <c r="C40" s="4" t="s">
        <v>26</v>
      </c>
      <c r="D40" s="4">
        <v>20327</v>
      </c>
      <c r="E40" s="5">
        <v>65.5</v>
      </c>
      <c r="F40" s="5" t="s">
        <v>49</v>
      </c>
      <c r="G40" s="5">
        <f t="shared" si="1"/>
        <v>72.75</v>
      </c>
      <c r="H40" s="4">
        <v>2</v>
      </c>
    </row>
    <row r="41" ht="40" customHeight="true" spans="1:8">
      <c r="A41" s="3">
        <v>39</v>
      </c>
      <c r="B41" s="4" t="s">
        <v>47</v>
      </c>
      <c r="C41" s="4" t="s">
        <v>26</v>
      </c>
      <c r="D41" s="4">
        <v>20326</v>
      </c>
      <c r="E41" s="5">
        <v>59.5</v>
      </c>
      <c r="F41" s="5" t="s">
        <v>50</v>
      </c>
      <c r="G41" s="5">
        <f t="shared" si="1"/>
        <v>67.66</v>
      </c>
      <c r="H41" s="4">
        <v>3</v>
      </c>
    </row>
    <row r="42" ht="40" customHeight="true" spans="1:8">
      <c r="A42" s="3">
        <v>40</v>
      </c>
      <c r="B42" s="4" t="s">
        <v>51</v>
      </c>
      <c r="C42" s="4" t="s">
        <v>31</v>
      </c>
      <c r="D42" s="4">
        <v>20330</v>
      </c>
      <c r="E42" s="5">
        <v>64.25</v>
      </c>
      <c r="F42" s="5" t="s">
        <v>52</v>
      </c>
      <c r="G42" s="5">
        <f t="shared" si="1"/>
        <v>69.555</v>
      </c>
      <c r="H42" s="4">
        <v>1</v>
      </c>
    </row>
    <row r="43" ht="40" customHeight="true" spans="1:8">
      <c r="A43" s="3">
        <v>41</v>
      </c>
      <c r="B43" s="4" t="s">
        <v>53</v>
      </c>
      <c r="C43" s="4" t="s">
        <v>54</v>
      </c>
      <c r="D43" s="4">
        <v>20404</v>
      </c>
      <c r="E43" s="5">
        <v>66.25</v>
      </c>
      <c r="F43" s="5" t="s">
        <v>55</v>
      </c>
      <c r="G43" s="5">
        <f t="shared" si="1"/>
        <v>72.765</v>
      </c>
      <c r="H43" s="4">
        <v>1</v>
      </c>
    </row>
    <row r="44" ht="40" customHeight="true" spans="1:8">
      <c r="A44" s="3">
        <v>42</v>
      </c>
      <c r="B44" s="4" t="s">
        <v>53</v>
      </c>
      <c r="C44" s="4" t="s">
        <v>54</v>
      </c>
      <c r="D44" s="4">
        <v>20406</v>
      </c>
      <c r="E44" s="5">
        <v>61.5</v>
      </c>
      <c r="F44" s="5" t="s">
        <v>56</v>
      </c>
      <c r="G44" s="5">
        <f t="shared" si="1"/>
        <v>70.61</v>
      </c>
      <c r="H44" s="4">
        <v>2</v>
      </c>
    </row>
    <row r="45" ht="40" customHeight="true" spans="1:8">
      <c r="A45" s="3">
        <v>43</v>
      </c>
      <c r="B45" s="4" t="s">
        <v>53</v>
      </c>
      <c r="C45" s="4" t="s">
        <v>54</v>
      </c>
      <c r="D45" s="4">
        <v>20407</v>
      </c>
      <c r="E45" s="5">
        <v>59.25</v>
      </c>
      <c r="F45" s="5" t="s">
        <v>57</v>
      </c>
      <c r="G45" s="5">
        <f t="shared" si="1"/>
        <v>67.145</v>
      </c>
      <c r="H45" s="4">
        <v>3</v>
      </c>
    </row>
    <row r="46" ht="40" customHeight="true" spans="1:8">
      <c r="A46" s="3">
        <v>44</v>
      </c>
      <c r="B46" s="4" t="s">
        <v>58</v>
      </c>
      <c r="C46" s="4" t="s">
        <v>26</v>
      </c>
      <c r="D46" s="4">
        <v>20410</v>
      </c>
      <c r="E46" s="5">
        <v>60.75</v>
      </c>
      <c r="F46" s="5" t="s">
        <v>59</v>
      </c>
      <c r="G46" s="5">
        <f t="shared" si="1"/>
        <v>72.365</v>
      </c>
      <c r="H46" s="4">
        <v>1</v>
      </c>
    </row>
    <row r="47" ht="40" customHeight="true" spans="1:8">
      <c r="A47" s="3">
        <v>45</v>
      </c>
      <c r="B47" s="4" t="s">
        <v>58</v>
      </c>
      <c r="C47" s="4" t="s">
        <v>26</v>
      </c>
      <c r="D47" s="4">
        <v>20409</v>
      </c>
      <c r="E47" s="5">
        <v>57.25</v>
      </c>
      <c r="F47" s="5" t="s">
        <v>60</v>
      </c>
      <c r="G47" s="5">
        <f t="shared" si="1"/>
        <v>68.155</v>
      </c>
      <c r="H47" s="4">
        <v>2</v>
      </c>
    </row>
    <row r="48" ht="40" customHeight="true" spans="1:8">
      <c r="A48" s="3">
        <v>46</v>
      </c>
      <c r="B48" s="4" t="s">
        <v>61</v>
      </c>
      <c r="C48" s="4" t="s">
        <v>54</v>
      </c>
      <c r="D48" s="4">
        <v>20412</v>
      </c>
      <c r="E48" s="5">
        <v>63.75</v>
      </c>
      <c r="F48" s="5" t="s">
        <v>62</v>
      </c>
      <c r="G48" s="5">
        <f t="shared" si="1"/>
        <v>69.655</v>
      </c>
      <c r="H48" s="4">
        <v>1</v>
      </c>
    </row>
    <row r="49" ht="40" customHeight="true" spans="1:8">
      <c r="A49" s="3">
        <v>47</v>
      </c>
      <c r="B49" s="4" t="s">
        <v>63</v>
      </c>
      <c r="C49" s="4" t="s">
        <v>31</v>
      </c>
      <c r="D49" s="4">
        <v>20417</v>
      </c>
      <c r="E49" s="5">
        <v>60.75</v>
      </c>
      <c r="F49" s="5" t="s">
        <v>64</v>
      </c>
      <c r="G49" s="5">
        <f t="shared" si="1"/>
        <v>68.935</v>
      </c>
      <c r="H49" s="4">
        <v>1</v>
      </c>
    </row>
    <row r="50" ht="40" customHeight="true" spans="1:8">
      <c r="A50" s="3">
        <v>48</v>
      </c>
      <c r="B50" s="4" t="s">
        <v>63</v>
      </c>
      <c r="C50" s="4" t="s">
        <v>31</v>
      </c>
      <c r="D50" s="4">
        <v>20416</v>
      </c>
      <c r="E50" s="5">
        <v>57.75</v>
      </c>
      <c r="F50" s="5" t="s">
        <v>65</v>
      </c>
      <c r="G50" s="5">
        <f t="shared" si="1"/>
        <v>67.165</v>
      </c>
      <c r="H50" s="4">
        <v>2</v>
      </c>
    </row>
    <row r="51" ht="40" customHeight="true" spans="1:8">
      <c r="A51" s="3">
        <v>49</v>
      </c>
      <c r="B51" s="4" t="s">
        <v>63</v>
      </c>
      <c r="C51" s="4" t="s">
        <v>31</v>
      </c>
      <c r="D51" s="4">
        <v>20418</v>
      </c>
      <c r="E51" s="5">
        <v>56.5</v>
      </c>
      <c r="F51" s="5" t="s">
        <v>66</v>
      </c>
      <c r="G51" s="5">
        <f t="shared" si="1"/>
        <v>67</v>
      </c>
      <c r="H51" s="4">
        <v>3</v>
      </c>
    </row>
    <row r="52" ht="40" customHeight="true" spans="1:8">
      <c r="A52" s="3">
        <v>50</v>
      </c>
      <c r="B52" s="4" t="s">
        <v>63</v>
      </c>
      <c r="C52" s="4" t="s">
        <v>40</v>
      </c>
      <c r="D52" s="4">
        <v>20420</v>
      </c>
      <c r="E52" s="5">
        <v>58.75</v>
      </c>
      <c r="F52" s="5" t="s">
        <v>67</v>
      </c>
      <c r="G52" s="5">
        <f t="shared" si="1"/>
        <v>67.605</v>
      </c>
      <c r="H52" s="4">
        <v>1</v>
      </c>
    </row>
    <row r="53" ht="40" customHeight="true" spans="1:8">
      <c r="A53" s="3">
        <v>51</v>
      </c>
      <c r="B53" s="4" t="s">
        <v>63</v>
      </c>
      <c r="C53" s="4" t="s">
        <v>40</v>
      </c>
      <c r="D53" s="4">
        <v>20419</v>
      </c>
      <c r="E53" s="5">
        <v>56.75</v>
      </c>
      <c r="F53" s="5" t="s">
        <v>24</v>
      </c>
      <c r="G53" s="5">
        <f t="shared" si="1"/>
        <v>66.575</v>
      </c>
      <c r="H53" s="4">
        <v>2</v>
      </c>
    </row>
    <row r="54" ht="40" customHeight="true" spans="1:8">
      <c r="A54" s="3">
        <v>52</v>
      </c>
      <c r="B54" s="4" t="s">
        <v>68</v>
      </c>
      <c r="C54" s="4" t="s">
        <v>54</v>
      </c>
      <c r="D54" s="4">
        <v>20513</v>
      </c>
      <c r="E54" s="5">
        <v>79.5</v>
      </c>
      <c r="F54" s="5" t="s">
        <v>69</v>
      </c>
      <c r="G54" s="5">
        <f>E54/2/1.5+F54/2</f>
        <v>67.63</v>
      </c>
      <c r="H54" s="4">
        <v>1</v>
      </c>
    </row>
    <row r="55" ht="40" customHeight="true" spans="1:8">
      <c r="A55" s="3">
        <v>53</v>
      </c>
      <c r="B55" s="4" t="s">
        <v>68</v>
      </c>
      <c r="C55" s="4" t="s">
        <v>54</v>
      </c>
      <c r="D55" s="4">
        <v>20502</v>
      </c>
      <c r="E55" s="5">
        <v>76.75</v>
      </c>
      <c r="F55" s="5" t="s">
        <v>70</v>
      </c>
      <c r="G55" s="5">
        <f>E55/2/1.5+F55/2</f>
        <v>66.3333333333333</v>
      </c>
      <c r="H55" s="4">
        <v>2</v>
      </c>
    </row>
    <row r="56" ht="40" customHeight="true" spans="1:8">
      <c r="A56" s="3">
        <v>54</v>
      </c>
      <c r="B56" s="4" t="s">
        <v>68</v>
      </c>
      <c r="C56" s="4" t="s">
        <v>54</v>
      </c>
      <c r="D56" s="4">
        <v>20507</v>
      </c>
      <c r="E56" s="5">
        <v>79.25</v>
      </c>
      <c r="F56" s="5" t="s">
        <v>71</v>
      </c>
      <c r="G56" s="5">
        <f>E56/2/1.5+F56/2</f>
        <v>63.9666666666667</v>
      </c>
      <c r="H56" s="4">
        <v>3</v>
      </c>
    </row>
  </sheetData>
  <autoFilter ref="A1:H56">
    <extLst/>
  </autoFilter>
  <sortState ref="A3:J56">
    <sortCondition ref="H3"/>
  </sortState>
  <mergeCells count="1">
    <mergeCell ref="A1:H1"/>
  </mergeCells>
  <pageMargins left="0.629861111111111" right="0.472222222222222" top="0.590277777777778" bottom="0.550694444444444" header="0.393055555555556" footer="0.314583333333333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2022-04-19T11:37:00Z</dcterms:created>
  <dcterms:modified xsi:type="dcterms:W3CDTF">2022-04-20T17:41:19Z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