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bookViews>
  <sheets>
    <sheet name="Sheet2" sheetId="2" r:id="rId1"/>
    <sheet name="Sheet3" sheetId="3" r:id="rId2"/>
  </sheets>
  <definedNames>
    <definedName name="_xlnm._FilterDatabase" localSheetId="0" hidden="1">Sheet2!$A$3:$S$88</definedName>
    <definedName name="_xlnm.Print_Titles" localSheetId="0">Sheet2!$2:$3</definedName>
  </definedNames>
  <calcPr calcId="125725"/>
</workbook>
</file>

<file path=xl/calcChain.xml><?xml version="1.0" encoding="utf-8"?>
<calcChain xmlns="http://schemas.openxmlformats.org/spreadsheetml/2006/main">
  <c r="L88" i="2"/>
  <c r="L87"/>
  <c r="L86"/>
  <c r="P85"/>
  <c r="L85"/>
  <c r="P84"/>
  <c r="L84"/>
  <c r="P83"/>
  <c r="L83"/>
  <c r="P82"/>
  <c r="L82"/>
  <c r="L81"/>
  <c r="L80"/>
  <c r="P79"/>
  <c r="L79"/>
  <c r="L78"/>
  <c r="P77"/>
  <c r="L77"/>
  <c r="P76"/>
  <c r="L76"/>
  <c r="P74"/>
  <c r="L74"/>
  <c r="L75"/>
  <c r="L73"/>
  <c r="L72"/>
  <c r="P71"/>
  <c r="L71"/>
  <c r="L70"/>
  <c r="L69"/>
  <c r="L68"/>
  <c r="L67"/>
  <c r="L66"/>
  <c r="L65"/>
  <c r="P64"/>
  <c r="L64"/>
  <c r="P63"/>
  <c r="L63"/>
  <c r="L62"/>
  <c r="L61"/>
  <c r="L60"/>
  <c r="L59"/>
  <c r="L58"/>
  <c r="L57"/>
  <c r="L56"/>
  <c r="L55"/>
  <c r="P53"/>
  <c r="L53"/>
  <c r="P50"/>
  <c r="L50"/>
  <c r="L54"/>
  <c r="P52"/>
  <c r="L52"/>
  <c r="P51"/>
  <c r="L51"/>
  <c r="L49"/>
  <c r="P46"/>
  <c r="L46"/>
  <c r="L48"/>
  <c r="L47"/>
  <c r="P45"/>
  <c r="L45"/>
  <c r="L44"/>
  <c r="P41"/>
  <c r="L41"/>
  <c r="P40"/>
  <c r="L40"/>
  <c r="L43"/>
  <c r="L42"/>
  <c r="P39"/>
  <c r="L39"/>
  <c r="L38"/>
  <c r="L37"/>
  <c r="P36"/>
  <c r="L36"/>
  <c r="P35"/>
  <c r="L35"/>
  <c r="L34"/>
  <c r="P32"/>
  <c r="L32"/>
  <c r="L33"/>
  <c r="L31"/>
  <c r="L30"/>
  <c r="L29"/>
  <c r="P28"/>
  <c r="L28"/>
  <c r="P25"/>
  <c r="L25"/>
  <c r="P26"/>
  <c r="L26"/>
  <c r="P27"/>
  <c r="L27"/>
  <c r="L24"/>
  <c r="L23"/>
  <c r="L22"/>
  <c r="L21"/>
  <c r="P20"/>
  <c r="L20"/>
  <c r="P19"/>
  <c r="L19"/>
  <c r="L18"/>
  <c r="P17"/>
  <c r="L17"/>
  <c r="P16"/>
  <c r="L16"/>
  <c r="P15"/>
  <c r="L15"/>
  <c r="P14"/>
  <c r="L14"/>
  <c r="L13"/>
  <c r="L12"/>
  <c r="L11"/>
  <c r="P9"/>
  <c r="L9"/>
  <c r="L10"/>
  <c r="L8"/>
  <c r="L7"/>
  <c r="L6"/>
  <c r="L5"/>
  <c r="L4"/>
  <c r="Q25" l="1"/>
  <c r="Q53"/>
  <c r="Q79"/>
  <c r="Q71"/>
  <c r="Q82"/>
  <c r="Q26"/>
  <c r="Q28"/>
  <c r="Q14"/>
  <c r="Q16"/>
  <c r="Q35"/>
  <c r="Q9"/>
  <c r="Q20"/>
  <c r="Q19"/>
  <c r="Q52"/>
  <c r="Q45"/>
  <c r="Q46"/>
  <c r="Q50"/>
  <c r="Q63"/>
  <c r="Q83"/>
  <c r="Q85"/>
  <c r="Q41"/>
  <c r="Q15"/>
  <c r="Q39"/>
  <c r="Q74"/>
  <c r="Q17"/>
  <c r="Q36"/>
  <c r="Q40"/>
  <c r="Q51"/>
  <c r="Q77"/>
  <c r="Q27"/>
  <c r="Q32"/>
  <c r="Q64"/>
  <c r="Q76"/>
  <c r="Q84"/>
</calcChain>
</file>

<file path=xl/sharedStrings.xml><?xml version="1.0" encoding="utf-8"?>
<sst xmlns="http://schemas.openxmlformats.org/spreadsheetml/2006/main" count="967" uniqueCount="365">
  <si>
    <t>姓名</t>
  </si>
  <si>
    <t>性别</t>
  </si>
  <si>
    <t>学历</t>
  </si>
  <si>
    <t>专业</t>
  </si>
  <si>
    <t>政治面貌</t>
  </si>
  <si>
    <t>参加工作时间</t>
  </si>
  <si>
    <t>报考单位</t>
  </si>
  <si>
    <t>报考岗位</t>
  </si>
  <si>
    <t>岗位编码</t>
  </si>
  <si>
    <t>准考证号</t>
  </si>
  <si>
    <t>笔试成绩</t>
  </si>
  <si>
    <t>笔试排名</t>
  </si>
  <si>
    <t>是否进入资格复审</t>
  </si>
  <si>
    <t>杜凯冬</t>
  </si>
  <si>
    <t>男</t>
  </si>
  <si>
    <t>本科</t>
  </si>
  <si>
    <t>工程管理</t>
  </si>
  <si>
    <t>群众</t>
  </si>
  <si>
    <t>2016.08</t>
  </si>
  <si>
    <t>甘孜州审计信息和投资审计中心</t>
  </si>
  <si>
    <t>工程审计</t>
  </si>
  <si>
    <t>21191001</t>
  </si>
  <si>
    <t>2218108010104</t>
  </si>
  <si>
    <t>是</t>
  </si>
  <si>
    <t>放弃</t>
  </si>
  <si>
    <t>何玉柱</t>
  </si>
  <si>
    <t>土木工程</t>
  </si>
  <si>
    <t>中国共产党预备党员</t>
  </si>
  <si>
    <t>2015.11</t>
  </si>
  <si>
    <t>2218108010102</t>
  </si>
  <si>
    <t>丹增罗布</t>
  </si>
  <si>
    <t>2218108010108</t>
  </si>
  <si>
    <t>李志强</t>
  </si>
  <si>
    <t>2014.7</t>
  </si>
  <si>
    <t>2218108010101</t>
  </si>
  <si>
    <t>杨安丽</t>
  </si>
  <si>
    <t>女</t>
  </si>
  <si>
    <t>2008.11</t>
  </si>
  <si>
    <t>2218108010109</t>
  </si>
  <si>
    <t>周荣健</t>
  </si>
  <si>
    <t>汉语言文学</t>
  </si>
  <si>
    <t>中国共产党员</t>
  </si>
  <si>
    <t>2009年10月</t>
  </si>
  <si>
    <t>甘孜州民族干部学校</t>
  </si>
  <si>
    <t>党办工作人员</t>
  </si>
  <si>
    <t>21191002</t>
  </si>
  <si>
    <t>2218108010118</t>
  </si>
  <si>
    <t>封诗韵</t>
  </si>
  <si>
    <t>2218108010123</t>
  </si>
  <si>
    <t>郑婷婷</t>
  </si>
  <si>
    <t>2011.01</t>
  </si>
  <si>
    <t>2218108010127</t>
  </si>
  <si>
    <t>周敏</t>
  </si>
  <si>
    <t>2014.03</t>
  </si>
  <si>
    <t>2218108010114</t>
  </si>
  <si>
    <t>罗莹</t>
  </si>
  <si>
    <t>2009.8</t>
  </si>
  <si>
    <t>2218108010117</t>
  </si>
  <si>
    <t>徐锦涛</t>
  </si>
  <si>
    <t>法学</t>
  </si>
  <si>
    <t>行政工作人员</t>
  </si>
  <si>
    <t>21191003</t>
  </si>
  <si>
    <t>2218108010228</t>
  </si>
  <si>
    <t>李倩</t>
  </si>
  <si>
    <t>行政管理</t>
  </si>
  <si>
    <t>201012</t>
  </si>
  <si>
    <t>2218108010206</t>
  </si>
  <si>
    <t>江静</t>
  </si>
  <si>
    <t>2012.06</t>
  </si>
  <si>
    <t>2218108010212</t>
  </si>
  <si>
    <t>王炎</t>
  </si>
  <si>
    <t>2009.12</t>
  </si>
  <si>
    <t>2218108010203</t>
  </si>
  <si>
    <t>李龙</t>
  </si>
  <si>
    <t>2011.08</t>
  </si>
  <si>
    <t>2218108010210</t>
  </si>
  <si>
    <t>贺银群</t>
  </si>
  <si>
    <t>思想政治教育</t>
  </si>
  <si>
    <t>2016年8月</t>
  </si>
  <si>
    <t>党史教师</t>
  </si>
  <si>
    <t>21191004</t>
  </si>
  <si>
    <t>2218108010301</t>
  </si>
  <si>
    <t>谢南琪</t>
  </si>
  <si>
    <t>中国共产主义青年团员</t>
  </si>
  <si>
    <t>2016.01</t>
  </si>
  <si>
    <t>甘孜州康定国有林场</t>
  </si>
  <si>
    <t>综合管理一</t>
  </si>
  <si>
    <t>21191006</t>
  </si>
  <si>
    <t>2218108010309</t>
  </si>
  <si>
    <t>张碧</t>
  </si>
  <si>
    <t>汉语言文学（文化传播方向）</t>
  </si>
  <si>
    <t>2012 - 10</t>
  </si>
  <si>
    <t>2218108010306</t>
  </si>
  <si>
    <t>莎其尔娜</t>
  </si>
  <si>
    <t>汉语言文学、人力资源管理</t>
  </si>
  <si>
    <t>2012.07</t>
  </si>
  <si>
    <t>2218108010302</t>
  </si>
  <si>
    <t>赖虹伶</t>
  </si>
  <si>
    <t>2218108010308</t>
  </si>
  <si>
    <t>杨琴</t>
  </si>
  <si>
    <t>2013.08</t>
  </si>
  <si>
    <t>2218108010307</t>
  </si>
  <si>
    <t>杨洪权</t>
  </si>
  <si>
    <t>2013</t>
  </si>
  <si>
    <t>甘孜州天然林保护中心</t>
  </si>
  <si>
    <t>综合管理二</t>
  </si>
  <si>
    <t>21191007</t>
  </si>
  <si>
    <t>2218108010319</t>
  </si>
  <si>
    <t>杨爽</t>
  </si>
  <si>
    <t>201610</t>
  </si>
  <si>
    <t>2218108010325</t>
  </si>
  <si>
    <t>彭永婷</t>
  </si>
  <si>
    <t>2008年09月</t>
  </si>
  <si>
    <t>2218108010315</t>
  </si>
  <si>
    <t>汪洋</t>
  </si>
  <si>
    <t>2013 - 08</t>
  </si>
  <si>
    <t>2218108010401</t>
  </si>
  <si>
    <t>何莉娜</t>
  </si>
  <si>
    <t>2008年9月</t>
  </si>
  <si>
    <t>2218108010324</t>
  </si>
  <si>
    <t>达哇志玛</t>
  </si>
  <si>
    <t>食品质量与安全</t>
  </si>
  <si>
    <t>2005年11月</t>
  </si>
  <si>
    <t>康南民族高级中学</t>
  </si>
  <si>
    <t>校医</t>
  </si>
  <si>
    <t>21191008</t>
  </si>
  <si>
    <t>2218108010405</t>
  </si>
  <si>
    <t>不合格</t>
  </si>
  <si>
    <t>廖杨兵</t>
  </si>
  <si>
    <t>临床医学</t>
  </si>
  <si>
    <t>2009.08</t>
  </si>
  <si>
    <t>2218108010403</t>
  </si>
  <si>
    <t>王山勇</t>
  </si>
  <si>
    <t>计算机科学与技术</t>
  </si>
  <si>
    <t>2011.1</t>
  </si>
  <si>
    <t>甘孜州电化教育馆</t>
  </si>
  <si>
    <t>城域网运维</t>
  </si>
  <si>
    <t>21191009</t>
  </si>
  <si>
    <t>2218108010408</t>
  </si>
  <si>
    <t>沈睿</t>
  </si>
  <si>
    <t>2009.9</t>
  </si>
  <si>
    <t>2218108010409</t>
  </si>
  <si>
    <t>汪丽华</t>
  </si>
  <si>
    <t>2011.6</t>
  </si>
  <si>
    <t>2218108010407</t>
  </si>
  <si>
    <t>马克林</t>
  </si>
  <si>
    <t>甘孜州教师资格认证指导中心</t>
  </si>
  <si>
    <t>教师资格认证</t>
  </si>
  <si>
    <t>21191010</t>
  </si>
  <si>
    <t>2218108010410</t>
  </si>
  <si>
    <t>刘志琴</t>
  </si>
  <si>
    <t>小学教育</t>
  </si>
  <si>
    <t>2013年8月29日</t>
  </si>
  <si>
    <t>甘孜州学校后勤管理办公室</t>
  </si>
  <si>
    <t>学校后勤管理</t>
  </si>
  <si>
    <t>21191011</t>
  </si>
  <si>
    <t>2218108010429</t>
  </si>
  <si>
    <t>费志花</t>
  </si>
  <si>
    <t>2010.08.15</t>
  </si>
  <si>
    <t>2218108010512</t>
  </si>
  <si>
    <t>石雨露</t>
  </si>
  <si>
    <t>2014.08</t>
  </si>
  <si>
    <t>2218108010427</t>
  </si>
  <si>
    <t>甲旦降初罗布</t>
  </si>
  <si>
    <t>汉语言文学教育</t>
  </si>
  <si>
    <t>2012.09</t>
  </si>
  <si>
    <t>甘孜州教育基建管理办公室</t>
  </si>
  <si>
    <t>综合文秘</t>
  </si>
  <si>
    <t>21191012</t>
  </si>
  <si>
    <t>2218108010520</t>
  </si>
  <si>
    <t>陈雪梅</t>
  </si>
  <si>
    <t>学前教育</t>
  </si>
  <si>
    <t>2004.7</t>
  </si>
  <si>
    <t>甘孜州体育中心</t>
  </si>
  <si>
    <t>教练</t>
  </si>
  <si>
    <t>21191013</t>
  </si>
  <si>
    <t>2218108010522</t>
  </si>
  <si>
    <t>杨程</t>
  </si>
  <si>
    <t>会计学</t>
  </si>
  <si>
    <t>2011 - 04</t>
  </si>
  <si>
    <t>2218108010524</t>
  </si>
  <si>
    <t>张建萍</t>
  </si>
  <si>
    <t>2010.11</t>
  </si>
  <si>
    <t>2218108010523</t>
  </si>
  <si>
    <t>张凡</t>
  </si>
  <si>
    <t>2009 - 8 - 30</t>
  </si>
  <si>
    <t>2218108010528</t>
  </si>
  <si>
    <t>王小平</t>
  </si>
  <si>
    <t>2218108010527</t>
  </si>
  <si>
    <t>杨丹</t>
  </si>
  <si>
    <t>甘孜州群众信访接待中心</t>
  </si>
  <si>
    <t>综合管理三</t>
  </si>
  <si>
    <t>21191014</t>
  </si>
  <si>
    <t>2218108010605</t>
  </si>
  <si>
    <t>肖开心</t>
  </si>
  <si>
    <t>2014.12</t>
  </si>
  <si>
    <t>2218108010607</t>
  </si>
  <si>
    <t>李春燕</t>
  </si>
  <si>
    <t>2016.10</t>
  </si>
  <si>
    <t>2218108010602</t>
  </si>
  <si>
    <t>曲蓉</t>
  </si>
  <si>
    <t>2009.10</t>
  </si>
  <si>
    <t>2218108010601</t>
  </si>
  <si>
    <t>李成祥</t>
  </si>
  <si>
    <t>2012年9月1日</t>
  </si>
  <si>
    <t>2218108010609</t>
  </si>
  <si>
    <t>杨燕敏</t>
  </si>
  <si>
    <t>法律</t>
  </si>
  <si>
    <t>2010年11月</t>
  </si>
  <si>
    <t>综合管理四</t>
  </si>
  <si>
    <t>21191015</t>
  </si>
  <si>
    <t>2218108010626</t>
  </si>
  <si>
    <t>陈丹</t>
  </si>
  <si>
    <t>教育管理</t>
  </si>
  <si>
    <t>2013年8月</t>
  </si>
  <si>
    <t>2218108010702</t>
  </si>
  <si>
    <t>龚诚真</t>
  </si>
  <si>
    <t>英语</t>
  </si>
  <si>
    <t>2011年7月</t>
  </si>
  <si>
    <t>2218108010617</t>
  </si>
  <si>
    <t>李春凤</t>
  </si>
  <si>
    <t>201306</t>
  </si>
  <si>
    <t>2218108010627</t>
  </si>
  <si>
    <t>班玛初</t>
  </si>
  <si>
    <t>2218108010719</t>
  </si>
  <si>
    <t>杨景花</t>
  </si>
  <si>
    <t>土木工程（工程造价）</t>
  </si>
  <si>
    <t>2014年12月</t>
  </si>
  <si>
    <t>甘孜州水利工程技术服务与质量监督站</t>
  </si>
  <si>
    <t>质量监督员</t>
  </si>
  <si>
    <t>21191016</t>
  </si>
  <si>
    <t>2218108010801</t>
  </si>
  <si>
    <t>刘健</t>
  </si>
  <si>
    <t>水利水电与港航工程</t>
  </si>
  <si>
    <t>2218108010803</t>
  </si>
  <si>
    <t>李静</t>
  </si>
  <si>
    <t>工程造价</t>
  </si>
  <si>
    <t>2011.10</t>
  </si>
  <si>
    <t>2218108010730</t>
  </si>
  <si>
    <t>胡云</t>
  </si>
  <si>
    <t>20100801</t>
  </si>
  <si>
    <t>2218108010804</t>
  </si>
  <si>
    <t>杨胜</t>
  </si>
  <si>
    <t>2016.07</t>
  </si>
  <si>
    <t>甘孜州海螺沟景区磨西镇综合服务站</t>
  </si>
  <si>
    <t>民用建筑</t>
  </si>
  <si>
    <t>21191017</t>
  </si>
  <si>
    <t>2218108010807</t>
  </si>
  <si>
    <t>刘海川</t>
  </si>
  <si>
    <t>大专</t>
  </si>
  <si>
    <t>专科城镇规划本科土木工程在读</t>
  </si>
  <si>
    <t>2218108010806</t>
  </si>
  <si>
    <t>耿春鹏</t>
  </si>
  <si>
    <t>2016.12</t>
  </si>
  <si>
    <t>2218108010808</t>
  </si>
  <si>
    <t>张红彬</t>
  </si>
  <si>
    <t>建筑学</t>
  </si>
  <si>
    <t>2016.11</t>
  </si>
  <si>
    <t>2218108010805</t>
  </si>
  <si>
    <t>余红国</t>
  </si>
  <si>
    <t>风景园林</t>
  </si>
  <si>
    <t>2016 - 08</t>
  </si>
  <si>
    <t>甘孜州海螺沟景区燕子沟镇综合服务站</t>
  </si>
  <si>
    <t>21191018</t>
  </si>
  <si>
    <t>2218108010809</t>
  </si>
  <si>
    <t>兰兴建</t>
  </si>
  <si>
    <t>2218108010810</t>
  </si>
  <si>
    <t>包安全</t>
  </si>
  <si>
    <t>2012.08</t>
  </si>
  <si>
    <t>2218108010811</t>
  </si>
  <si>
    <t>王长命</t>
  </si>
  <si>
    <t>2014 - 12</t>
  </si>
  <si>
    <t>2218108010812</t>
  </si>
  <si>
    <t>朱玉</t>
  </si>
  <si>
    <t>财务管理</t>
  </si>
  <si>
    <t>2016.09</t>
  </si>
  <si>
    <t>甘孜州海螺沟智慧景区信息中心</t>
  </si>
  <si>
    <t>会计一</t>
  </si>
  <si>
    <t>21191020</t>
  </si>
  <si>
    <t>2218108010813</t>
  </si>
  <si>
    <t>范冯喜</t>
  </si>
  <si>
    <t>20160822</t>
  </si>
  <si>
    <t>2218108010815</t>
  </si>
  <si>
    <t>刘瑶</t>
  </si>
  <si>
    <t>会计</t>
  </si>
  <si>
    <t>2218108010816</t>
  </si>
  <si>
    <t>降初拉姆</t>
  </si>
  <si>
    <t>2012年6月1日</t>
  </si>
  <si>
    <t>2218108010817</t>
  </si>
  <si>
    <t>卢元文</t>
  </si>
  <si>
    <t>甘孜州无线电监测站</t>
  </si>
  <si>
    <t>无线电监测</t>
  </si>
  <si>
    <t>21191021</t>
  </si>
  <si>
    <t>2218108010820</t>
  </si>
  <si>
    <t>王志勇</t>
  </si>
  <si>
    <t>2014.09</t>
  </si>
  <si>
    <t>2218108010819</t>
  </si>
  <si>
    <t>李杨阳</t>
  </si>
  <si>
    <t>2014年8月</t>
  </si>
  <si>
    <t>2218108010822</t>
  </si>
  <si>
    <t>汪冯珍</t>
  </si>
  <si>
    <t>甘孜州节能监察中心</t>
  </si>
  <si>
    <t>会计二</t>
  </si>
  <si>
    <t>21191022</t>
  </si>
  <si>
    <t>2218108010826</t>
  </si>
  <si>
    <t>黄华</t>
  </si>
  <si>
    <t>2218108010825</t>
  </si>
  <si>
    <t>张世金</t>
  </si>
  <si>
    <t>护理</t>
  </si>
  <si>
    <t>甘孜州中心血站</t>
  </si>
  <si>
    <t>21191023</t>
  </si>
  <si>
    <t>2218108010920</t>
  </si>
  <si>
    <t>多吉下姆</t>
  </si>
  <si>
    <t>护理学</t>
  </si>
  <si>
    <t>2218108011015</t>
  </si>
  <si>
    <t>王蕾</t>
  </si>
  <si>
    <t>2218108010912</t>
  </si>
  <si>
    <t>郑万勇</t>
  </si>
  <si>
    <t>2010.08</t>
  </si>
  <si>
    <t>21191024</t>
  </si>
  <si>
    <t>2218108011020</t>
  </si>
  <si>
    <t>杨敏</t>
  </si>
  <si>
    <t>2012 - 09</t>
  </si>
  <si>
    <t>2218108011021</t>
  </si>
  <si>
    <t>高明燕</t>
  </si>
  <si>
    <t>2013.10</t>
  </si>
  <si>
    <t>2218108011023</t>
  </si>
  <si>
    <t>谢文娟</t>
  </si>
  <si>
    <t>甘孜州人民医院</t>
  </si>
  <si>
    <t>全科</t>
  </si>
  <si>
    <t>21191025</t>
  </si>
  <si>
    <t>2218108011026</t>
  </si>
  <si>
    <t>付佳丽</t>
  </si>
  <si>
    <t>2011年8月</t>
  </si>
  <si>
    <t>甘孜卫校附属医院</t>
  </si>
  <si>
    <t>妇产科</t>
  </si>
  <si>
    <t>21191028</t>
  </si>
  <si>
    <t>2218108011029</t>
  </si>
  <si>
    <t>杨劼</t>
  </si>
  <si>
    <t>2015.08</t>
  </si>
  <si>
    <t>2218108011028</t>
  </si>
  <si>
    <t>李斯琼</t>
  </si>
  <si>
    <t>2218108011104</t>
  </si>
  <si>
    <t>蒋朋佐</t>
  </si>
  <si>
    <t>农学</t>
  </si>
  <si>
    <t>甘孜州医疗事故技术鉴定和卫生信息中心</t>
  </si>
  <si>
    <t>管理</t>
  </si>
  <si>
    <t>21191029</t>
  </si>
  <si>
    <t>2218108011113</t>
  </si>
  <si>
    <t>宋秋月</t>
  </si>
  <si>
    <t>旅游管理</t>
  </si>
  <si>
    <t>2218108011121</t>
  </si>
  <si>
    <t>周伍</t>
  </si>
  <si>
    <t>中西医结合（临床）</t>
  </si>
  <si>
    <t>2007 - 08</t>
  </si>
  <si>
    <t>2218108011105</t>
  </si>
  <si>
    <t>是</t>
    <phoneticPr fontId="5" type="noConversion"/>
  </si>
  <si>
    <t>笔试折合成绩</t>
    <phoneticPr fontId="5" type="noConversion"/>
  </si>
  <si>
    <t>面试折合成绩</t>
    <phoneticPr fontId="5" type="noConversion"/>
  </si>
  <si>
    <t>考试总成绩</t>
    <phoneticPr fontId="5" type="noConversion"/>
  </si>
  <si>
    <t>是否进入考察</t>
    <phoneticPr fontId="5" type="noConversion"/>
  </si>
  <si>
    <t>总排名</t>
    <phoneticPr fontId="5" type="noConversion"/>
  </si>
  <si>
    <r>
      <t xml:space="preserve">面试 </t>
    </r>
    <r>
      <rPr>
        <b/>
        <sz val="11"/>
        <color indexed="8"/>
        <rFont val="宋体"/>
        <family val="3"/>
        <charset val="134"/>
      </rPr>
      <t xml:space="preserve"> </t>
    </r>
    <r>
      <rPr>
        <b/>
        <sz val="11"/>
        <color indexed="8"/>
        <rFont val="宋体"/>
        <charset val="134"/>
      </rPr>
      <t>成绩</t>
    </r>
    <phoneticPr fontId="5" type="noConversion"/>
  </si>
  <si>
    <t>附件</t>
    <phoneticPr fontId="5" type="noConversion"/>
  </si>
  <si>
    <t>2021年甘孜州州属事业单位公开考调工作人员资格复审结果考试总成绩及进入考察人员花名册</t>
    <phoneticPr fontId="5" type="noConversion"/>
  </si>
</sst>
</file>

<file path=xl/styles.xml><?xml version="1.0" encoding="utf-8"?>
<styleSheet xmlns="http://schemas.openxmlformats.org/spreadsheetml/2006/main">
  <numFmts count="2">
    <numFmt numFmtId="176" formatCode="0.00_ "/>
    <numFmt numFmtId="179" formatCode="0_ "/>
  </numFmts>
  <fonts count="9">
    <font>
      <sz val="11"/>
      <color theme="1"/>
      <name val="宋体"/>
      <charset val="134"/>
      <scheme val="minor"/>
    </font>
    <font>
      <sz val="11"/>
      <color indexed="8"/>
      <name val="宋体"/>
      <charset val="134"/>
    </font>
    <font>
      <b/>
      <sz val="20"/>
      <color indexed="8"/>
      <name val="黑体"/>
      <charset val="134"/>
    </font>
    <font>
      <b/>
      <sz val="11"/>
      <color indexed="8"/>
      <name val="宋体"/>
      <charset val="134"/>
    </font>
    <font>
      <sz val="10"/>
      <color indexed="8"/>
      <name val="宋体"/>
      <charset val="134"/>
      <scheme val="minor"/>
    </font>
    <font>
      <sz val="9"/>
      <name val="宋体"/>
      <charset val="134"/>
      <scheme val="minor"/>
    </font>
    <font>
      <b/>
      <sz val="11"/>
      <color indexed="8"/>
      <name val="宋体"/>
      <family val="3"/>
      <charset val="134"/>
    </font>
    <font>
      <sz val="11"/>
      <color indexed="8"/>
      <name val="宋体"/>
      <family val="3"/>
      <charset val="134"/>
    </font>
    <font>
      <b/>
      <sz val="20"/>
      <color indexed="8"/>
      <name val="黑体"/>
      <family val="3"/>
      <charset val="13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top/>
      <bottom style="thin">
        <color auto="1"/>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center" vertical="center"/>
    </xf>
    <xf numFmtId="0" fontId="1" fillId="2" borderId="0"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xf>
    <xf numFmtId="176" fontId="4" fillId="2" borderId="1"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0" fillId="0" borderId="1" xfId="0" applyBorder="1" applyAlignment="1">
      <alignment horizontal="center"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2" fillId="2" borderId="7" xfId="0" applyNumberFormat="1" applyFont="1" applyFill="1" applyBorder="1" applyAlignment="1" applyProtection="1">
      <alignment horizontal="center" vertical="center" wrapText="1"/>
    </xf>
    <xf numFmtId="176" fontId="0" fillId="0" borderId="1" xfId="0" applyNumberFormat="1" applyBorder="1" applyAlignment="1">
      <alignment horizontal="center" vertical="center"/>
    </xf>
    <xf numFmtId="179" fontId="0" fillId="0" borderId="1" xfId="0" applyNumberFormat="1" applyBorder="1" applyAlignment="1">
      <alignment horizontal="center" vertical="center"/>
    </xf>
    <xf numFmtId="0" fontId="6" fillId="2" borderId="1"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vertical="center"/>
    </xf>
    <xf numFmtId="0" fontId="8" fillId="2" borderId="7"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8"/>
  <sheetViews>
    <sheetView tabSelected="1" workbookViewId="0">
      <selection activeCell="J6" sqref="J6"/>
    </sheetView>
  </sheetViews>
  <sheetFormatPr defaultColWidth="9" defaultRowHeight="13.5"/>
  <cols>
    <col min="1" max="1" width="10.875" customWidth="1"/>
    <col min="2" max="2" width="4.75" customWidth="1"/>
    <col min="3" max="3" width="5" customWidth="1"/>
    <col min="4" max="4" width="17.75" customWidth="1"/>
    <col min="5" max="5" width="12" customWidth="1"/>
    <col min="6" max="6" width="12.625" customWidth="1"/>
    <col min="7" max="7" width="16.25" customWidth="1"/>
    <col min="8" max="8" width="12.5" customWidth="1"/>
    <col min="10" max="10" width="13.875" customWidth="1"/>
    <col min="12" max="12" width="8" customWidth="1"/>
    <col min="13" max="13" width="5" customWidth="1"/>
    <col min="14" max="14" width="7" customWidth="1"/>
    <col min="15" max="15" width="7.375" style="1" customWidth="1"/>
    <col min="16" max="16" width="8.25" style="1" customWidth="1"/>
    <col min="17" max="17" width="7.125" style="1" customWidth="1"/>
    <col min="18" max="18" width="5" style="1" customWidth="1"/>
    <col min="19" max="19" width="8" style="1" customWidth="1"/>
  </cols>
  <sheetData>
    <row r="1" spans="1:19">
      <c r="A1" s="24" t="s">
        <v>363</v>
      </c>
      <c r="B1" s="2"/>
      <c r="C1" s="2"/>
      <c r="D1" s="2"/>
      <c r="E1" s="2"/>
      <c r="F1" s="2"/>
      <c r="G1" s="2"/>
      <c r="H1" s="2"/>
      <c r="I1" s="2"/>
      <c r="J1" s="2"/>
      <c r="K1" s="2"/>
      <c r="L1" s="2"/>
      <c r="M1" s="2"/>
      <c r="N1" s="6"/>
    </row>
    <row r="2" spans="1:19" ht="25.5" customHeight="1">
      <c r="A2" s="25" t="s">
        <v>364</v>
      </c>
      <c r="B2" s="20"/>
      <c r="C2" s="20"/>
      <c r="D2" s="20"/>
      <c r="E2" s="20"/>
      <c r="F2" s="20"/>
      <c r="G2" s="20"/>
      <c r="H2" s="20"/>
      <c r="I2" s="20"/>
      <c r="J2" s="20"/>
      <c r="K2" s="20"/>
      <c r="L2" s="20"/>
      <c r="M2" s="20"/>
      <c r="N2" s="20"/>
      <c r="O2" s="20"/>
      <c r="P2" s="20"/>
      <c r="Q2" s="20"/>
      <c r="R2" s="20"/>
      <c r="S2" s="20"/>
    </row>
    <row r="3" spans="1:19" ht="53.25" customHeight="1">
      <c r="A3" s="3" t="s">
        <v>0</v>
      </c>
      <c r="B3" s="3" t="s">
        <v>1</v>
      </c>
      <c r="C3" s="3" t="s">
        <v>2</v>
      </c>
      <c r="D3" s="3" t="s">
        <v>3</v>
      </c>
      <c r="E3" s="3" t="s">
        <v>4</v>
      </c>
      <c r="F3" s="3" t="s">
        <v>5</v>
      </c>
      <c r="G3" s="3" t="s">
        <v>6</v>
      </c>
      <c r="H3" s="3" t="s">
        <v>7</v>
      </c>
      <c r="I3" s="3" t="s">
        <v>8</v>
      </c>
      <c r="J3" s="7" t="s">
        <v>9</v>
      </c>
      <c r="K3" s="3" t="s">
        <v>10</v>
      </c>
      <c r="L3" s="8" t="s">
        <v>357</v>
      </c>
      <c r="M3" s="8" t="s">
        <v>11</v>
      </c>
      <c r="N3" s="9" t="s">
        <v>12</v>
      </c>
      <c r="O3" s="23" t="s">
        <v>362</v>
      </c>
      <c r="P3" s="9" t="s">
        <v>358</v>
      </c>
      <c r="Q3" s="9" t="s">
        <v>359</v>
      </c>
      <c r="R3" s="9" t="s">
        <v>361</v>
      </c>
      <c r="S3" s="9" t="s">
        <v>360</v>
      </c>
    </row>
    <row r="4" spans="1:19" ht="13.5" customHeight="1">
      <c r="A4" s="4" t="s">
        <v>13</v>
      </c>
      <c r="B4" s="4" t="s">
        <v>14</v>
      </c>
      <c r="C4" s="4" t="s">
        <v>15</v>
      </c>
      <c r="D4" s="5" t="s">
        <v>16</v>
      </c>
      <c r="E4" s="5" t="s">
        <v>17</v>
      </c>
      <c r="F4" s="4" t="s">
        <v>18</v>
      </c>
      <c r="G4" s="14" t="s">
        <v>19</v>
      </c>
      <c r="H4" s="4" t="s">
        <v>20</v>
      </c>
      <c r="I4" s="4" t="s">
        <v>21</v>
      </c>
      <c r="J4" s="10" t="s">
        <v>22</v>
      </c>
      <c r="K4" s="11">
        <v>77.88</v>
      </c>
      <c r="L4" s="11">
        <f>K4*0.4</f>
        <v>31.152000000000001</v>
      </c>
      <c r="M4" s="12">
        <v>1</v>
      </c>
      <c r="N4" s="4" t="s">
        <v>23</v>
      </c>
      <c r="O4" s="13" t="s">
        <v>24</v>
      </c>
      <c r="P4" s="13"/>
      <c r="Q4" s="21"/>
      <c r="R4" s="22"/>
      <c r="S4" s="13"/>
    </row>
    <row r="5" spans="1:19" ht="24">
      <c r="A5" s="4" t="s">
        <v>25</v>
      </c>
      <c r="B5" s="4" t="s">
        <v>14</v>
      </c>
      <c r="C5" s="4" t="s">
        <v>15</v>
      </c>
      <c r="D5" s="5" t="s">
        <v>26</v>
      </c>
      <c r="E5" s="5" t="s">
        <v>27</v>
      </c>
      <c r="F5" s="4" t="s">
        <v>28</v>
      </c>
      <c r="G5" s="15"/>
      <c r="H5" s="4" t="s">
        <v>20</v>
      </c>
      <c r="I5" s="4" t="s">
        <v>21</v>
      </c>
      <c r="J5" s="10" t="s">
        <v>29</v>
      </c>
      <c r="K5" s="11">
        <v>75.8</v>
      </c>
      <c r="L5" s="11">
        <f>K5*0.4</f>
        <v>30.32</v>
      </c>
      <c r="M5" s="12">
        <v>2</v>
      </c>
      <c r="N5" s="4" t="s">
        <v>23</v>
      </c>
      <c r="O5" s="13" t="s">
        <v>24</v>
      </c>
      <c r="P5" s="13"/>
      <c r="Q5" s="21"/>
      <c r="R5" s="22"/>
      <c r="S5" s="13"/>
    </row>
    <row r="6" spans="1:19" ht="24">
      <c r="A6" s="4" t="s">
        <v>30</v>
      </c>
      <c r="B6" s="4" t="s">
        <v>14</v>
      </c>
      <c r="C6" s="4" t="s">
        <v>15</v>
      </c>
      <c r="D6" s="5" t="s">
        <v>26</v>
      </c>
      <c r="E6" s="5" t="s">
        <v>27</v>
      </c>
      <c r="F6" s="4" t="s">
        <v>28</v>
      </c>
      <c r="G6" s="15"/>
      <c r="H6" s="4" t="s">
        <v>20</v>
      </c>
      <c r="I6" s="4" t="s">
        <v>21</v>
      </c>
      <c r="J6" s="10" t="s">
        <v>31</v>
      </c>
      <c r="K6" s="11">
        <v>68.72</v>
      </c>
      <c r="L6" s="11">
        <f>K6*0.4</f>
        <v>27.488</v>
      </c>
      <c r="M6" s="12">
        <v>3</v>
      </c>
      <c r="N6" s="4" t="s">
        <v>23</v>
      </c>
      <c r="O6" s="13" t="s">
        <v>24</v>
      </c>
      <c r="P6" s="13"/>
      <c r="Q6" s="21"/>
      <c r="R6" s="22"/>
      <c r="S6" s="13"/>
    </row>
    <row r="7" spans="1:19" ht="24">
      <c r="A7" s="4" t="s">
        <v>32</v>
      </c>
      <c r="B7" s="4" t="s">
        <v>14</v>
      </c>
      <c r="C7" s="4" t="s">
        <v>15</v>
      </c>
      <c r="D7" s="5" t="s">
        <v>26</v>
      </c>
      <c r="E7" s="5" t="s">
        <v>27</v>
      </c>
      <c r="F7" s="4" t="s">
        <v>33</v>
      </c>
      <c r="G7" s="15"/>
      <c r="H7" s="4" t="s">
        <v>20</v>
      </c>
      <c r="I7" s="4" t="s">
        <v>21</v>
      </c>
      <c r="J7" s="10" t="s">
        <v>34</v>
      </c>
      <c r="K7" s="11">
        <v>67.099999999999994</v>
      </c>
      <c r="L7" s="11">
        <f>K7*0.4</f>
        <v>26.84</v>
      </c>
      <c r="M7" s="12">
        <v>4</v>
      </c>
      <c r="N7" s="4" t="s">
        <v>23</v>
      </c>
      <c r="O7" s="13" t="s">
        <v>24</v>
      </c>
      <c r="P7" s="13"/>
      <c r="Q7" s="21"/>
      <c r="R7" s="22"/>
      <c r="S7" s="13"/>
    </row>
    <row r="8" spans="1:19">
      <c r="A8" s="4" t="s">
        <v>35</v>
      </c>
      <c r="B8" s="4" t="s">
        <v>36</v>
      </c>
      <c r="C8" s="4" t="s">
        <v>15</v>
      </c>
      <c r="D8" s="5" t="s">
        <v>26</v>
      </c>
      <c r="E8" s="5" t="s">
        <v>17</v>
      </c>
      <c r="F8" s="4" t="s">
        <v>37</v>
      </c>
      <c r="G8" s="16"/>
      <c r="H8" s="4" t="s">
        <v>20</v>
      </c>
      <c r="I8" s="4" t="s">
        <v>21</v>
      </c>
      <c r="J8" s="10" t="s">
        <v>38</v>
      </c>
      <c r="K8" s="11">
        <v>66.84</v>
      </c>
      <c r="L8" s="11">
        <f>K8*0.4</f>
        <v>26.736000000000004</v>
      </c>
      <c r="M8" s="12">
        <v>5</v>
      </c>
      <c r="N8" s="4" t="s">
        <v>23</v>
      </c>
      <c r="O8" s="13" t="s">
        <v>24</v>
      </c>
      <c r="P8" s="13"/>
      <c r="Q8" s="21"/>
      <c r="R8" s="22"/>
      <c r="S8" s="13"/>
    </row>
    <row r="9" spans="1:19">
      <c r="A9" s="4" t="s">
        <v>47</v>
      </c>
      <c r="B9" s="4" t="s">
        <v>36</v>
      </c>
      <c r="C9" s="4" t="s">
        <v>15</v>
      </c>
      <c r="D9" s="5" t="s">
        <v>40</v>
      </c>
      <c r="E9" s="5" t="s">
        <v>41</v>
      </c>
      <c r="F9" s="4" t="s">
        <v>42</v>
      </c>
      <c r="G9" s="17" t="s">
        <v>43</v>
      </c>
      <c r="H9" s="4" t="s">
        <v>44</v>
      </c>
      <c r="I9" s="4" t="s">
        <v>45</v>
      </c>
      <c r="J9" s="10" t="s">
        <v>48</v>
      </c>
      <c r="K9" s="11">
        <v>70.599999999999994</v>
      </c>
      <c r="L9" s="11">
        <f>K9*0.4</f>
        <v>28.24</v>
      </c>
      <c r="M9" s="12">
        <v>2</v>
      </c>
      <c r="N9" s="4" t="s">
        <v>23</v>
      </c>
      <c r="O9" s="13">
        <v>85.33</v>
      </c>
      <c r="P9" s="13">
        <f>O9*0.6</f>
        <v>51.198</v>
      </c>
      <c r="Q9" s="21">
        <f>L9+P9</f>
        <v>79.438000000000002</v>
      </c>
      <c r="R9" s="22">
        <v>1</v>
      </c>
      <c r="S9" s="13" t="s">
        <v>356</v>
      </c>
    </row>
    <row r="10" spans="1:19">
      <c r="A10" s="4" t="s">
        <v>39</v>
      </c>
      <c r="B10" s="4" t="s">
        <v>14</v>
      </c>
      <c r="C10" s="4" t="s">
        <v>15</v>
      </c>
      <c r="D10" s="5" t="s">
        <v>40</v>
      </c>
      <c r="E10" s="5" t="s">
        <v>41</v>
      </c>
      <c r="F10" s="4" t="s">
        <v>42</v>
      </c>
      <c r="G10" s="18"/>
      <c r="H10" s="4" t="s">
        <v>44</v>
      </c>
      <c r="I10" s="4" t="s">
        <v>45</v>
      </c>
      <c r="J10" s="10" t="s">
        <v>46</v>
      </c>
      <c r="K10" s="11">
        <v>75.180000000000007</v>
      </c>
      <c r="L10" s="11">
        <f>K10*0.4</f>
        <v>30.072000000000003</v>
      </c>
      <c r="M10" s="12">
        <v>1</v>
      </c>
      <c r="N10" s="4" t="s">
        <v>23</v>
      </c>
      <c r="O10" s="13" t="s">
        <v>24</v>
      </c>
      <c r="P10" s="13"/>
      <c r="Q10" s="21"/>
      <c r="R10" s="22"/>
      <c r="S10" s="13"/>
    </row>
    <row r="11" spans="1:19">
      <c r="A11" s="4" t="s">
        <v>49</v>
      </c>
      <c r="B11" s="4" t="s">
        <v>36</v>
      </c>
      <c r="C11" s="4" t="s">
        <v>15</v>
      </c>
      <c r="D11" s="5" t="s">
        <v>40</v>
      </c>
      <c r="E11" s="5" t="s">
        <v>41</v>
      </c>
      <c r="F11" s="4" t="s">
        <v>50</v>
      </c>
      <c r="G11" s="18"/>
      <c r="H11" s="4" t="s">
        <v>44</v>
      </c>
      <c r="I11" s="4" t="s">
        <v>45</v>
      </c>
      <c r="J11" s="10" t="s">
        <v>51</v>
      </c>
      <c r="K11" s="11">
        <v>69.92</v>
      </c>
      <c r="L11" s="11">
        <f>K11*0.4</f>
        <v>27.968000000000004</v>
      </c>
      <c r="M11" s="12">
        <v>3</v>
      </c>
      <c r="N11" s="4" t="s">
        <v>23</v>
      </c>
      <c r="O11" s="13" t="s">
        <v>24</v>
      </c>
      <c r="P11" s="13"/>
      <c r="Q11" s="21"/>
      <c r="R11" s="22"/>
      <c r="S11" s="13"/>
    </row>
    <row r="12" spans="1:19">
      <c r="A12" s="4" t="s">
        <v>52</v>
      </c>
      <c r="B12" s="4" t="s">
        <v>36</v>
      </c>
      <c r="C12" s="4" t="s">
        <v>15</v>
      </c>
      <c r="D12" s="5" t="s">
        <v>40</v>
      </c>
      <c r="E12" s="5" t="s">
        <v>41</v>
      </c>
      <c r="F12" s="4" t="s">
        <v>53</v>
      </c>
      <c r="G12" s="18"/>
      <c r="H12" s="4" t="s">
        <v>44</v>
      </c>
      <c r="I12" s="4" t="s">
        <v>45</v>
      </c>
      <c r="J12" s="10" t="s">
        <v>54</v>
      </c>
      <c r="K12" s="11">
        <v>69.42</v>
      </c>
      <c r="L12" s="11">
        <f>K12*0.4</f>
        <v>27.768000000000001</v>
      </c>
      <c r="M12" s="12">
        <v>4</v>
      </c>
      <c r="N12" s="4" t="s">
        <v>23</v>
      </c>
      <c r="O12" s="13" t="s">
        <v>24</v>
      </c>
      <c r="P12" s="13"/>
      <c r="Q12" s="21"/>
      <c r="R12" s="22"/>
      <c r="S12" s="13"/>
    </row>
    <row r="13" spans="1:19">
      <c r="A13" s="4" t="s">
        <v>55</v>
      </c>
      <c r="B13" s="4" t="s">
        <v>36</v>
      </c>
      <c r="C13" s="4" t="s">
        <v>15</v>
      </c>
      <c r="D13" s="5" t="s">
        <v>40</v>
      </c>
      <c r="E13" s="5" t="s">
        <v>41</v>
      </c>
      <c r="F13" s="4" t="s">
        <v>56</v>
      </c>
      <c r="G13" s="19"/>
      <c r="H13" s="4" t="s">
        <v>44</v>
      </c>
      <c r="I13" s="4" t="s">
        <v>45</v>
      </c>
      <c r="J13" s="10" t="s">
        <v>57</v>
      </c>
      <c r="K13" s="11">
        <v>67.260000000000005</v>
      </c>
      <c r="L13" s="11">
        <f>K13*0.4</f>
        <v>26.904000000000003</v>
      </c>
      <c r="M13" s="12">
        <v>5</v>
      </c>
      <c r="N13" s="4" t="s">
        <v>23</v>
      </c>
      <c r="O13" s="13" t="s">
        <v>24</v>
      </c>
      <c r="P13" s="13"/>
      <c r="Q13" s="21"/>
      <c r="R13" s="22"/>
      <c r="S13" s="13"/>
    </row>
    <row r="14" spans="1:19">
      <c r="A14" s="4" t="s">
        <v>58</v>
      </c>
      <c r="B14" s="4" t="s">
        <v>14</v>
      </c>
      <c r="C14" s="4" t="s">
        <v>15</v>
      </c>
      <c r="D14" s="5" t="s">
        <v>59</v>
      </c>
      <c r="E14" s="5" t="s">
        <v>17</v>
      </c>
      <c r="F14" s="4" t="s">
        <v>28</v>
      </c>
      <c r="G14" s="17" t="s">
        <v>43</v>
      </c>
      <c r="H14" s="4" t="s">
        <v>60</v>
      </c>
      <c r="I14" s="4" t="s">
        <v>61</v>
      </c>
      <c r="J14" s="10" t="s">
        <v>62</v>
      </c>
      <c r="K14" s="11">
        <v>83.44</v>
      </c>
      <c r="L14" s="11">
        <f>K14*0.4</f>
        <v>33.375999999999998</v>
      </c>
      <c r="M14" s="12">
        <v>1</v>
      </c>
      <c r="N14" s="4" t="s">
        <v>23</v>
      </c>
      <c r="O14" s="13">
        <v>87.03</v>
      </c>
      <c r="P14" s="13">
        <f>O14*0.6</f>
        <v>52.217999999999996</v>
      </c>
      <c r="Q14" s="21">
        <f>L14+P14</f>
        <v>85.593999999999994</v>
      </c>
      <c r="R14" s="22">
        <v>1</v>
      </c>
      <c r="S14" s="13" t="s">
        <v>356</v>
      </c>
    </row>
    <row r="15" spans="1:19">
      <c r="A15" s="4" t="s">
        <v>63</v>
      </c>
      <c r="B15" s="4" t="s">
        <v>36</v>
      </c>
      <c r="C15" s="4" t="s">
        <v>15</v>
      </c>
      <c r="D15" s="5" t="s">
        <v>64</v>
      </c>
      <c r="E15" s="5" t="s">
        <v>17</v>
      </c>
      <c r="F15" s="4" t="s">
        <v>65</v>
      </c>
      <c r="G15" s="18"/>
      <c r="H15" s="4" t="s">
        <v>60</v>
      </c>
      <c r="I15" s="4" t="s">
        <v>61</v>
      </c>
      <c r="J15" s="10" t="s">
        <v>66</v>
      </c>
      <c r="K15" s="11">
        <v>77.78</v>
      </c>
      <c r="L15" s="11">
        <f>K15*0.4</f>
        <v>31.112000000000002</v>
      </c>
      <c r="M15" s="12">
        <v>2</v>
      </c>
      <c r="N15" s="4" t="s">
        <v>23</v>
      </c>
      <c r="O15" s="13">
        <v>84.53</v>
      </c>
      <c r="P15" s="13">
        <f>O15*0.6</f>
        <v>50.717999999999996</v>
      </c>
      <c r="Q15" s="21">
        <f>L15+P15</f>
        <v>81.83</v>
      </c>
      <c r="R15" s="22">
        <v>2</v>
      </c>
      <c r="S15" s="13"/>
    </row>
    <row r="16" spans="1:19">
      <c r="A16" s="4" t="s">
        <v>67</v>
      </c>
      <c r="B16" s="4" t="s">
        <v>36</v>
      </c>
      <c r="C16" s="4" t="s">
        <v>15</v>
      </c>
      <c r="D16" s="5" t="s">
        <v>64</v>
      </c>
      <c r="E16" s="5" t="s">
        <v>17</v>
      </c>
      <c r="F16" s="4" t="s">
        <v>68</v>
      </c>
      <c r="G16" s="18"/>
      <c r="H16" s="4" t="s">
        <v>60</v>
      </c>
      <c r="I16" s="4" t="s">
        <v>61</v>
      </c>
      <c r="J16" s="10" t="s">
        <v>69</v>
      </c>
      <c r="K16" s="11">
        <v>73.319999999999993</v>
      </c>
      <c r="L16" s="11">
        <f>K16*0.4</f>
        <v>29.327999999999999</v>
      </c>
      <c r="M16" s="12">
        <v>3</v>
      </c>
      <c r="N16" s="4" t="s">
        <v>23</v>
      </c>
      <c r="O16" s="13">
        <v>82.87</v>
      </c>
      <c r="P16" s="13">
        <f>O16*0.6</f>
        <v>49.722000000000001</v>
      </c>
      <c r="Q16" s="21">
        <f>L16+P16</f>
        <v>79.05</v>
      </c>
      <c r="R16" s="22">
        <v>3</v>
      </c>
      <c r="S16" s="13"/>
    </row>
    <row r="17" spans="1:19">
      <c r="A17" s="4" t="s">
        <v>70</v>
      </c>
      <c r="B17" s="4" t="s">
        <v>36</v>
      </c>
      <c r="C17" s="4" t="s">
        <v>15</v>
      </c>
      <c r="D17" s="5" t="s">
        <v>59</v>
      </c>
      <c r="E17" s="5" t="s">
        <v>41</v>
      </c>
      <c r="F17" s="4" t="s">
        <v>71</v>
      </c>
      <c r="G17" s="18"/>
      <c r="H17" s="4" t="s">
        <v>60</v>
      </c>
      <c r="I17" s="4" t="s">
        <v>61</v>
      </c>
      <c r="J17" s="10" t="s">
        <v>72</v>
      </c>
      <c r="K17" s="11">
        <v>72.3</v>
      </c>
      <c r="L17" s="11">
        <f>K17*0.4</f>
        <v>28.92</v>
      </c>
      <c r="M17" s="12">
        <v>4</v>
      </c>
      <c r="N17" s="4" t="s">
        <v>23</v>
      </c>
      <c r="O17" s="13">
        <v>82</v>
      </c>
      <c r="P17" s="13">
        <f>O17*0.6</f>
        <v>49.199999999999996</v>
      </c>
      <c r="Q17" s="21">
        <f>L17+P17</f>
        <v>78.12</v>
      </c>
      <c r="R17" s="22">
        <v>4</v>
      </c>
      <c r="S17" s="13"/>
    </row>
    <row r="18" spans="1:19">
      <c r="A18" s="4" t="s">
        <v>73</v>
      </c>
      <c r="B18" s="4" t="s">
        <v>14</v>
      </c>
      <c r="C18" s="4" t="s">
        <v>15</v>
      </c>
      <c r="D18" s="5" t="s">
        <v>59</v>
      </c>
      <c r="E18" s="5" t="s">
        <v>17</v>
      </c>
      <c r="F18" s="4" t="s">
        <v>74</v>
      </c>
      <c r="G18" s="19"/>
      <c r="H18" s="4" t="s">
        <v>60</v>
      </c>
      <c r="I18" s="4" t="s">
        <v>61</v>
      </c>
      <c r="J18" s="10" t="s">
        <v>75</v>
      </c>
      <c r="K18" s="11">
        <v>70.42</v>
      </c>
      <c r="L18" s="11">
        <f>K18*0.4</f>
        <v>28.168000000000003</v>
      </c>
      <c r="M18" s="12">
        <v>5</v>
      </c>
      <c r="N18" s="4" t="s">
        <v>23</v>
      </c>
      <c r="O18" s="13" t="s">
        <v>24</v>
      </c>
      <c r="P18" s="13"/>
      <c r="Q18" s="21"/>
      <c r="R18" s="22"/>
      <c r="S18" s="13"/>
    </row>
    <row r="19" spans="1:19">
      <c r="A19" s="4" t="s">
        <v>76</v>
      </c>
      <c r="B19" s="4" t="s">
        <v>36</v>
      </c>
      <c r="C19" s="4" t="s">
        <v>15</v>
      </c>
      <c r="D19" s="5" t="s">
        <v>77</v>
      </c>
      <c r="E19" s="5" t="s">
        <v>41</v>
      </c>
      <c r="F19" s="4" t="s">
        <v>78</v>
      </c>
      <c r="G19" s="5" t="s">
        <v>43</v>
      </c>
      <c r="H19" s="4" t="s">
        <v>79</v>
      </c>
      <c r="I19" s="4" t="s">
        <v>80</v>
      </c>
      <c r="J19" s="10" t="s">
        <v>81</v>
      </c>
      <c r="K19" s="11">
        <v>70.66</v>
      </c>
      <c r="L19" s="11">
        <f>K19*0.4</f>
        <v>28.263999999999999</v>
      </c>
      <c r="M19" s="12">
        <v>1</v>
      </c>
      <c r="N19" s="4" t="s">
        <v>23</v>
      </c>
      <c r="O19" s="13">
        <v>83.26</v>
      </c>
      <c r="P19" s="13">
        <f>O19*0.6</f>
        <v>49.956000000000003</v>
      </c>
      <c r="Q19" s="21">
        <f>L19+P19</f>
        <v>78.22</v>
      </c>
      <c r="R19" s="22">
        <v>1</v>
      </c>
      <c r="S19" s="13" t="s">
        <v>356</v>
      </c>
    </row>
    <row r="20" spans="1:19" ht="24">
      <c r="A20" s="4" t="s">
        <v>82</v>
      </c>
      <c r="B20" s="4" t="s">
        <v>36</v>
      </c>
      <c r="C20" s="4" t="s">
        <v>15</v>
      </c>
      <c r="D20" s="5" t="s">
        <v>40</v>
      </c>
      <c r="E20" s="5" t="s">
        <v>83</v>
      </c>
      <c r="F20" s="4" t="s">
        <v>84</v>
      </c>
      <c r="G20" s="17" t="s">
        <v>85</v>
      </c>
      <c r="H20" s="4" t="s">
        <v>86</v>
      </c>
      <c r="I20" s="4" t="s">
        <v>87</v>
      </c>
      <c r="J20" s="10" t="s">
        <v>88</v>
      </c>
      <c r="K20" s="11">
        <v>81.680000000000007</v>
      </c>
      <c r="L20" s="11">
        <f>K20*0.4</f>
        <v>32.672000000000004</v>
      </c>
      <c r="M20" s="12">
        <v>1</v>
      </c>
      <c r="N20" s="4" t="s">
        <v>23</v>
      </c>
      <c r="O20" s="13">
        <v>84.03</v>
      </c>
      <c r="P20" s="13">
        <f>O20*0.6</f>
        <v>50.417999999999999</v>
      </c>
      <c r="Q20" s="21">
        <f>L20+P20</f>
        <v>83.09</v>
      </c>
      <c r="R20" s="22">
        <v>1</v>
      </c>
      <c r="S20" s="13" t="s">
        <v>356</v>
      </c>
    </row>
    <row r="21" spans="1:19" ht="24">
      <c r="A21" s="4" t="s">
        <v>89</v>
      </c>
      <c r="B21" s="4" t="s">
        <v>36</v>
      </c>
      <c r="C21" s="4" t="s">
        <v>15</v>
      </c>
      <c r="D21" s="5" t="s">
        <v>90</v>
      </c>
      <c r="E21" s="5" t="s">
        <v>17</v>
      </c>
      <c r="F21" s="4" t="s">
        <v>91</v>
      </c>
      <c r="G21" s="18"/>
      <c r="H21" s="4" t="s">
        <v>86</v>
      </c>
      <c r="I21" s="4" t="s">
        <v>87</v>
      </c>
      <c r="J21" s="10" t="s">
        <v>92</v>
      </c>
      <c r="K21" s="11">
        <v>72.459999999999994</v>
      </c>
      <c r="L21" s="11">
        <f>K21*0.4</f>
        <v>28.983999999999998</v>
      </c>
      <c r="M21" s="12">
        <v>2</v>
      </c>
      <c r="N21" s="4" t="s">
        <v>23</v>
      </c>
      <c r="O21" s="13" t="s">
        <v>24</v>
      </c>
      <c r="P21" s="13"/>
      <c r="Q21" s="21"/>
      <c r="R21" s="22"/>
      <c r="S21" s="13"/>
    </row>
    <row r="22" spans="1:19" ht="24">
      <c r="A22" s="4" t="s">
        <v>93</v>
      </c>
      <c r="B22" s="4" t="s">
        <v>36</v>
      </c>
      <c r="C22" s="4" t="s">
        <v>15</v>
      </c>
      <c r="D22" s="5" t="s">
        <v>94</v>
      </c>
      <c r="E22" s="5" t="s">
        <v>41</v>
      </c>
      <c r="F22" s="4" t="s">
        <v>95</v>
      </c>
      <c r="G22" s="18"/>
      <c r="H22" s="4" t="s">
        <v>86</v>
      </c>
      <c r="I22" s="4" t="s">
        <v>87</v>
      </c>
      <c r="J22" s="10" t="s">
        <v>96</v>
      </c>
      <c r="K22" s="11">
        <v>70.36</v>
      </c>
      <c r="L22" s="11">
        <f>K22*0.4</f>
        <v>28.144000000000002</v>
      </c>
      <c r="M22" s="12">
        <v>3</v>
      </c>
      <c r="N22" s="4" t="s">
        <v>23</v>
      </c>
      <c r="O22" s="13" t="s">
        <v>24</v>
      </c>
      <c r="P22" s="13"/>
      <c r="Q22" s="21"/>
      <c r="R22" s="22"/>
      <c r="S22" s="13"/>
    </row>
    <row r="23" spans="1:19" ht="24">
      <c r="A23" s="4" t="s">
        <v>97</v>
      </c>
      <c r="B23" s="4" t="s">
        <v>36</v>
      </c>
      <c r="C23" s="4" t="s">
        <v>15</v>
      </c>
      <c r="D23" s="5" t="s">
        <v>40</v>
      </c>
      <c r="E23" s="5" t="s">
        <v>83</v>
      </c>
      <c r="F23" s="4" t="s">
        <v>18</v>
      </c>
      <c r="G23" s="18"/>
      <c r="H23" s="4" t="s">
        <v>86</v>
      </c>
      <c r="I23" s="4" t="s">
        <v>87</v>
      </c>
      <c r="J23" s="10" t="s">
        <v>98</v>
      </c>
      <c r="K23" s="11">
        <v>62.18</v>
      </c>
      <c r="L23" s="11">
        <f>K23*0.4</f>
        <v>24.872</v>
      </c>
      <c r="M23" s="12">
        <v>4</v>
      </c>
      <c r="N23" s="4" t="s">
        <v>23</v>
      </c>
      <c r="O23" s="13" t="s">
        <v>24</v>
      </c>
      <c r="P23" s="13"/>
      <c r="Q23" s="21"/>
      <c r="R23" s="22"/>
      <c r="S23" s="13"/>
    </row>
    <row r="24" spans="1:19">
      <c r="A24" s="4" t="s">
        <v>99</v>
      </c>
      <c r="B24" s="4" t="s">
        <v>36</v>
      </c>
      <c r="C24" s="4" t="s">
        <v>15</v>
      </c>
      <c r="D24" s="5" t="s">
        <v>40</v>
      </c>
      <c r="E24" s="5" t="s">
        <v>17</v>
      </c>
      <c r="F24" s="4" t="s">
        <v>100</v>
      </c>
      <c r="G24" s="19"/>
      <c r="H24" s="4" t="s">
        <v>86</v>
      </c>
      <c r="I24" s="4" t="s">
        <v>87</v>
      </c>
      <c r="J24" s="10" t="s">
        <v>101</v>
      </c>
      <c r="K24" s="11">
        <v>61.06</v>
      </c>
      <c r="L24" s="11">
        <f>K24*0.4</f>
        <v>24.424000000000003</v>
      </c>
      <c r="M24" s="12">
        <v>5</v>
      </c>
      <c r="N24" s="4" t="s">
        <v>23</v>
      </c>
      <c r="O24" s="13" t="s">
        <v>24</v>
      </c>
      <c r="P24" s="13"/>
      <c r="Q24" s="21"/>
      <c r="R24" s="22"/>
      <c r="S24" s="13"/>
    </row>
    <row r="25" spans="1:19" ht="13.5" customHeight="1">
      <c r="A25" s="4" t="s">
        <v>111</v>
      </c>
      <c r="B25" s="4" t="s">
        <v>36</v>
      </c>
      <c r="C25" s="4" t="s">
        <v>15</v>
      </c>
      <c r="D25" s="5" t="s">
        <v>59</v>
      </c>
      <c r="E25" s="5" t="s">
        <v>41</v>
      </c>
      <c r="F25" s="4" t="s">
        <v>112</v>
      </c>
      <c r="G25" s="17" t="s">
        <v>104</v>
      </c>
      <c r="H25" s="4" t="s">
        <v>105</v>
      </c>
      <c r="I25" s="4" t="s">
        <v>106</v>
      </c>
      <c r="J25" s="10" t="s">
        <v>113</v>
      </c>
      <c r="K25" s="11">
        <v>70.88</v>
      </c>
      <c r="L25" s="11">
        <f>K25*0.4</f>
        <v>28.352</v>
      </c>
      <c r="M25" s="12">
        <v>3</v>
      </c>
      <c r="N25" s="4" t="s">
        <v>23</v>
      </c>
      <c r="O25" s="13">
        <v>85.87</v>
      </c>
      <c r="P25" s="13">
        <f>O25*0.6</f>
        <v>51.521999999999998</v>
      </c>
      <c r="Q25" s="21">
        <f>L25+P25</f>
        <v>79.873999999999995</v>
      </c>
      <c r="R25" s="22">
        <v>1</v>
      </c>
      <c r="S25" s="13" t="s">
        <v>356</v>
      </c>
    </row>
    <row r="26" spans="1:19">
      <c r="A26" s="4" t="s">
        <v>108</v>
      </c>
      <c r="B26" s="4" t="s">
        <v>36</v>
      </c>
      <c r="C26" s="4" t="s">
        <v>15</v>
      </c>
      <c r="D26" s="5" t="s">
        <v>59</v>
      </c>
      <c r="E26" s="5" t="s">
        <v>17</v>
      </c>
      <c r="F26" s="4" t="s">
        <v>109</v>
      </c>
      <c r="G26" s="18"/>
      <c r="H26" s="4" t="s">
        <v>105</v>
      </c>
      <c r="I26" s="4" t="s">
        <v>106</v>
      </c>
      <c r="J26" s="10" t="s">
        <v>110</v>
      </c>
      <c r="K26" s="11">
        <v>71.84</v>
      </c>
      <c r="L26" s="11">
        <f>K26*0.4</f>
        <v>28.736000000000004</v>
      </c>
      <c r="M26" s="12">
        <v>2</v>
      </c>
      <c r="N26" s="4" t="s">
        <v>23</v>
      </c>
      <c r="O26" s="13">
        <v>84.47</v>
      </c>
      <c r="P26" s="13">
        <f>O26*0.6</f>
        <v>50.681999999999995</v>
      </c>
      <c r="Q26" s="21">
        <f>L26+P26</f>
        <v>79.418000000000006</v>
      </c>
      <c r="R26" s="22">
        <v>2</v>
      </c>
      <c r="S26" s="13"/>
    </row>
    <row r="27" spans="1:19" ht="24" customHeight="1">
      <c r="A27" s="4" t="s">
        <v>102</v>
      </c>
      <c r="B27" s="4" t="s">
        <v>14</v>
      </c>
      <c r="C27" s="4" t="s">
        <v>15</v>
      </c>
      <c r="D27" s="5" t="s">
        <v>59</v>
      </c>
      <c r="E27" s="5" t="s">
        <v>41</v>
      </c>
      <c r="F27" s="4" t="s">
        <v>103</v>
      </c>
      <c r="G27" s="18"/>
      <c r="H27" s="4" t="s">
        <v>105</v>
      </c>
      <c r="I27" s="4" t="s">
        <v>106</v>
      </c>
      <c r="J27" s="10" t="s">
        <v>107</v>
      </c>
      <c r="K27" s="11">
        <v>73.44</v>
      </c>
      <c r="L27" s="11">
        <f>K27*0.4</f>
        <v>29.376000000000001</v>
      </c>
      <c r="M27" s="12">
        <v>1</v>
      </c>
      <c r="N27" s="4" t="s">
        <v>23</v>
      </c>
      <c r="O27" s="13">
        <v>81.73</v>
      </c>
      <c r="P27" s="13">
        <f>O27*0.6</f>
        <v>49.038000000000004</v>
      </c>
      <c r="Q27" s="21">
        <f>L27+P27</f>
        <v>78.414000000000001</v>
      </c>
      <c r="R27" s="22">
        <v>3</v>
      </c>
      <c r="S27" s="13"/>
    </row>
    <row r="28" spans="1:19">
      <c r="A28" s="4" t="s">
        <v>114</v>
      </c>
      <c r="B28" s="4" t="s">
        <v>14</v>
      </c>
      <c r="C28" s="4" t="s">
        <v>15</v>
      </c>
      <c r="D28" s="5" t="s">
        <v>40</v>
      </c>
      <c r="E28" s="5" t="s">
        <v>41</v>
      </c>
      <c r="F28" s="4" t="s">
        <v>115</v>
      </c>
      <c r="G28" s="18"/>
      <c r="H28" s="4" t="s">
        <v>105</v>
      </c>
      <c r="I28" s="4" t="s">
        <v>106</v>
      </c>
      <c r="J28" s="10" t="s">
        <v>116</v>
      </c>
      <c r="K28" s="11">
        <v>69.739999999999995</v>
      </c>
      <c r="L28" s="11">
        <f>K28*0.4</f>
        <v>27.896000000000001</v>
      </c>
      <c r="M28" s="12">
        <v>4</v>
      </c>
      <c r="N28" s="4" t="s">
        <v>23</v>
      </c>
      <c r="O28" s="13">
        <v>83.57</v>
      </c>
      <c r="P28" s="13">
        <f>O28*0.6</f>
        <v>50.141999999999996</v>
      </c>
      <c r="Q28" s="21">
        <f>L28+P28</f>
        <v>78.037999999999997</v>
      </c>
      <c r="R28" s="22">
        <v>4</v>
      </c>
      <c r="S28" s="13"/>
    </row>
    <row r="29" spans="1:19">
      <c r="A29" s="4" t="s">
        <v>117</v>
      </c>
      <c r="B29" s="4" t="s">
        <v>36</v>
      </c>
      <c r="C29" s="4" t="s">
        <v>15</v>
      </c>
      <c r="D29" s="5" t="s">
        <v>59</v>
      </c>
      <c r="E29" s="5" t="s">
        <v>41</v>
      </c>
      <c r="F29" s="4" t="s">
        <v>118</v>
      </c>
      <c r="G29" s="19"/>
      <c r="H29" s="4" t="s">
        <v>105</v>
      </c>
      <c r="I29" s="4" t="s">
        <v>106</v>
      </c>
      <c r="J29" s="10" t="s">
        <v>119</v>
      </c>
      <c r="K29" s="11">
        <v>65.02</v>
      </c>
      <c r="L29" s="11">
        <f>K29*0.4</f>
        <v>26.007999999999999</v>
      </c>
      <c r="M29" s="12">
        <v>5</v>
      </c>
      <c r="N29" s="4" t="s">
        <v>23</v>
      </c>
      <c r="O29" s="13" t="s">
        <v>24</v>
      </c>
      <c r="P29" s="13"/>
      <c r="Q29" s="21"/>
      <c r="R29" s="22"/>
      <c r="S29" s="13"/>
    </row>
    <row r="30" spans="1:19">
      <c r="A30" s="4" t="s">
        <v>120</v>
      </c>
      <c r="B30" s="4" t="s">
        <v>36</v>
      </c>
      <c r="C30" s="4" t="s">
        <v>15</v>
      </c>
      <c r="D30" s="5" t="s">
        <v>121</v>
      </c>
      <c r="E30" s="5" t="s">
        <v>41</v>
      </c>
      <c r="F30" s="4" t="s">
        <v>122</v>
      </c>
      <c r="G30" s="17" t="s">
        <v>123</v>
      </c>
      <c r="H30" s="4" t="s">
        <v>124</v>
      </c>
      <c r="I30" s="4" t="s">
        <v>125</v>
      </c>
      <c r="J30" s="10" t="s">
        <v>126</v>
      </c>
      <c r="K30" s="11">
        <v>72.98</v>
      </c>
      <c r="L30" s="11">
        <f>K30*0.4</f>
        <v>29.192000000000004</v>
      </c>
      <c r="M30" s="12">
        <v>1</v>
      </c>
      <c r="N30" s="4" t="s">
        <v>23</v>
      </c>
      <c r="O30" s="13" t="s">
        <v>127</v>
      </c>
      <c r="P30" s="13"/>
      <c r="Q30" s="21"/>
      <c r="R30" s="22"/>
      <c r="S30" s="13"/>
    </row>
    <row r="31" spans="1:19">
      <c r="A31" s="4" t="s">
        <v>128</v>
      </c>
      <c r="B31" s="4" t="s">
        <v>14</v>
      </c>
      <c r="C31" s="4" t="s">
        <v>15</v>
      </c>
      <c r="D31" s="5" t="s">
        <v>129</v>
      </c>
      <c r="E31" s="5" t="s">
        <v>41</v>
      </c>
      <c r="F31" s="4" t="s">
        <v>130</v>
      </c>
      <c r="G31" s="19"/>
      <c r="H31" s="4" t="s">
        <v>124</v>
      </c>
      <c r="I31" s="4" t="s">
        <v>125</v>
      </c>
      <c r="J31" s="10" t="s">
        <v>131</v>
      </c>
      <c r="K31" s="11">
        <v>56.3</v>
      </c>
      <c r="L31" s="11">
        <f>K31*0.4</f>
        <v>22.52</v>
      </c>
      <c r="M31" s="12">
        <v>2</v>
      </c>
      <c r="N31" s="4" t="s">
        <v>23</v>
      </c>
      <c r="O31" s="13" t="s">
        <v>24</v>
      </c>
      <c r="P31" s="13"/>
      <c r="Q31" s="21"/>
      <c r="R31" s="22"/>
      <c r="S31" s="13"/>
    </row>
    <row r="32" spans="1:19">
      <c r="A32" s="4" t="s">
        <v>139</v>
      </c>
      <c r="B32" s="4" t="s">
        <v>14</v>
      </c>
      <c r="C32" s="4" t="s">
        <v>15</v>
      </c>
      <c r="D32" s="5" t="s">
        <v>133</v>
      </c>
      <c r="E32" s="5" t="s">
        <v>41</v>
      </c>
      <c r="F32" s="4" t="s">
        <v>140</v>
      </c>
      <c r="G32" s="17" t="s">
        <v>135</v>
      </c>
      <c r="H32" s="4" t="s">
        <v>136</v>
      </c>
      <c r="I32" s="4" t="s">
        <v>137</v>
      </c>
      <c r="J32" s="10" t="s">
        <v>141</v>
      </c>
      <c r="K32" s="11">
        <v>63.08</v>
      </c>
      <c r="L32" s="11">
        <f>K32*0.4</f>
        <v>25.231999999999999</v>
      </c>
      <c r="M32" s="12">
        <v>2</v>
      </c>
      <c r="N32" s="5" t="s">
        <v>23</v>
      </c>
      <c r="O32" s="13">
        <v>82.58</v>
      </c>
      <c r="P32" s="13">
        <f>O32*0.6</f>
        <v>49.547999999999995</v>
      </c>
      <c r="Q32" s="21">
        <f>L32+P32</f>
        <v>74.78</v>
      </c>
      <c r="R32" s="22">
        <v>1</v>
      </c>
      <c r="S32" s="13" t="s">
        <v>356</v>
      </c>
    </row>
    <row r="33" spans="1:19">
      <c r="A33" s="4" t="s">
        <v>132</v>
      </c>
      <c r="B33" s="4" t="s">
        <v>14</v>
      </c>
      <c r="C33" s="4" t="s">
        <v>15</v>
      </c>
      <c r="D33" s="5" t="s">
        <v>133</v>
      </c>
      <c r="E33" s="5" t="s">
        <v>41</v>
      </c>
      <c r="F33" s="4" t="s">
        <v>134</v>
      </c>
      <c r="G33" s="18"/>
      <c r="H33" s="4" t="s">
        <v>136</v>
      </c>
      <c r="I33" s="4" t="s">
        <v>137</v>
      </c>
      <c r="J33" s="10" t="s">
        <v>138</v>
      </c>
      <c r="K33" s="11">
        <v>63.42</v>
      </c>
      <c r="L33" s="11">
        <f>K33*0.4</f>
        <v>25.368000000000002</v>
      </c>
      <c r="M33" s="12">
        <v>1</v>
      </c>
      <c r="N33" s="5" t="s">
        <v>23</v>
      </c>
      <c r="O33" s="13" t="s">
        <v>24</v>
      </c>
      <c r="P33" s="13"/>
      <c r="Q33" s="21"/>
      <c r="R33" s="22"/>
      <c r="S33" s="13"/>
    </row>
    <row r="34" spans="1:19">
      <c r="A34" s="4" t="s">
        <v>142</v>
      </c>
      <c r="B34" s="4" t="s">
        <v>36</v>
      </c>
      <c r="C34" s="4" t="s">
        <v>15</v>
      </c>
      <c r="D34" s="5" t="s">
        <v>133</v>
      </c>
      <c r="E34" s="5" t="s">
        <v>17</v>
      </c>
      <c r="F34" s="4" t="s">
        <v>143</v>
      </c>
      <c r="G34" s="19"/>
      <c r="H34" s="4" t="s">
        <v>136</v>
      </c>
      <c r="I34" s="4" t="s">
        <v>137</v>
      </c>
      <c r="J34" s="10" t="s">
        <v>144</v>
      </c>
      <c r="K34" s="11">
        <v>55.18</v>
      </c>
      <c r="L34" s="11">
        <f>K34*0.4</f>
        <v>22.072000000000003</v>
      </c>
      <c r="M34" s="12">
        <v>3</v>
      </c>
      <c r="N34" s="5" t="s">
        <v>23</v>
      </c>
      <c r="O34" s="13" t="s">
        <v>24</v>
      </c>
      <c r="P34" s="13"/>
      <c r="Q34" s="21"/>
      <c r="R34" s="22"/>
      <c r="S34" s="13"/>
    </row>
    <row r="35" spans="1:19" ht="24">
      <c r="A35" s="4" t="s">
        <v>145</v>
      </c>
      <c r="B35" s="4" t="s">
        <v>36</v>
      </c>
      <c r="C35" s="4" t="s">
        <v>15</v>
      </c>
      <c r="D35" s="5" t="s">
        <v>40</v>
      </c>
      <c r="E35" s="5" t="s">
        <v>41</v>
      </c>
      <c r="F35" s="4" t="s">
        <v>100</v>
      </c>
      <c r="G35" s="5" t="s">
        <v>146</v>
      </c>
      <c r="H35" s="4" t="s">
        <v>147</v>
      </c>
      <c r="I35" s="4" t="s">
        <v>148</v>
      </c>
      <c r="J35" s="10" t="s">
        <v>149</v>
      </c>
      <c r="K35" s="11">
        <v>69.3</v>
      </c>
      <c r="L35" s="11">
        <f>K35*0.4</f>
        <v>27.72</v>
      </c>
      <c r="M35" s="12">
        <v>1</v>
      </c>
      <c r="N35" s="4" t="s">
        <v>23</v>
      </c>
      <c r="O35" s="13">
        <v>85.64</v>
      </c>
      <c r="P35" s="13">
        <f>O35*0.6</f>
        <v>51.384</v>
      </c>
      <c r="Q35" s="21">
        <f>L35+P35</f>
        <v>79.103999999999999</v>
      </c>
      <c r="R35" s="22">
        <v>1</v>
      </c>
      <c r="S35" s="13" t="s">
        <v>356</v>
      </c>
    </row>
    <row r="36" spans="1:19" ht="13.5" customHeight="1">
      <c r="A36" s="4" t="s">
        <v>150</v>
      </c>
      <c r="B36" s="4" t="s">
        <v>36</v>
      </c>
      <c r="C36" s="4" t="s">
        <v>15</v>
      </c>
      <c r="D36" s="5" t="s">
        <v>151</v>
      </c>
      <c r="E36" s="5" t="s">
        <v>17</v>
      </c>
      <c r="F36" s="4" t="s">
        <v>152</v>
      </c>
      <c r="G36" s="17" t="s">
        <v>153</v>
      </c>
      <c r="H36" s="4" t="s">
        <v>154</v>
      </c>
      <c r="I36" s="4" t="s">
        <v>155</v>
      </c>
      <c r="J36" s="10" t="s">
        <v>156</v>
      </c>
      <c r="K36" s="11">
        <v>74.66</v>
      </c>
      <c r="L36" s="11">
        <f>K36*0.4</f>
        <v>29.864000000000001</v>
      </c>
      <c r="M36" s="12">
        <v>1</v>
      </c>
      <c r="N36" s="4" t="s">
        <v>23</v>
      </c>
      <c r="O36" s="13">
        <v>83.9</v>
      </c>
      <c r="P36" s="13">
        <f>O36*0.6</f>
        <v>50.34</v>
      </c>
      <c r="Q36" s="21">
        <f>L36+P36</f>
        <v>80.204000000000008</v>
      </c>
      <c r="R36" s="22">
        <v>1</v>
      </c>
      <c r="S36" s="13" t="s">
        <v>356</v>
      </c>
    </row>
    <row r="37" spans="1:19">
      <c r="A37" s="4" t="s">
        <v>157</v>
      </c>
      <c r="B37" s="4" t="s">
        <v>36</v>
      </c>
      <c r="C37" s="4" t="s">
        <v>15</v>
      </c>
      <c r="D37" s="5" t="s">
        <v>151</v>
      </c>
      <c r="E37" s="5" t="s">
        <v>41</v>
      </c>
      <c r="F37" s="4" t="s">
        <v>158</v>
      </c>
      <c r="G37" s="18"/>
      <c r="H37" s="4" t="s">
        <v>154</v>
      </c>
      <c r="I37" s="4" t="s">
        <v>155</v>
      </c>
      <c r="J37" s="10" t="s">
        <v>159</v>
      </c>
      <c r="K37" s="11">
        <v>72.739999999999995</v>
      </c>
      <c r="L37" s="11">
        <f>K37*0.4</f>
        <v>29.096</v>
      </c>
      <c r="M37" s="12">
        <v>2</v>
      </c>
      <c r="N37" s="4" t="s">
        <v>23</v>
      </c>
      <c r="O37" s="13" t="s">
        <v>24</v>
      </c>
      <c r="P37" s="13"/>
      <c r="Q37" s="21"/>
      <c r="R37" s="22"/>
      <c r="S37" s="13"/>
    </row>
    <row r="38" spans="1:19">
      <c r="A38" s="4" t="s">
        <v>160</v>
      </c>
      <c r="B38" s="4" t="s">
        <v>36</v>
      </c>
      <c r="C38" s="4" t="s">
        <v>15</v>
      </c>
      <c r="D38" s="5" t="s">
        <v>151</v>
      </c>
      <c r="E38" s="5" t="s">
        <v>17</v>
      </c>
      <c r="F38" s="4" t="s">
        <v>161</v>
      </c>
      <c r="G38" s="19"/>
      <c r="H38" s="4" t="s">
        <v>154</v>
      </c>
      <c r="I38" s="4" t="s">
        <v>155</v>
      </c>
      <c r="J38" s="10" t="s">
        <v>162</v>
      </c>
      <c r="K38" s="11">
        <v>71.7</v>
      </c>
      <c r="L38" s="11">
        <f>K38*0.4</f>
        <v>28.680000000000003</v>
      </c>
      <c r="M38" s="12">
        <v>3</v>
      </c>
      <c r="N38" s="4" t="s">
        <v>23</v>
      </c>
      <c r="O38" s="13" t="s">
        <v>24</v>
      </c>
      <c r="P38" s="13"/>
      <c r="Q38" s="21"/>
      <c r="R38" s="22"/>
      <c r="S38" s="13"/>
    </row>
    <row r="39" spans="1:19" ht="24">
      <c r="A39" s="5" t="s">
        <v>163</v>
      </c>
      <c r="B39" s="4" t="s">
        <v>14</v>
      </c>
      <c r="C39" s="4" t="s">
        <v>15</v>
      </c>
      <c r="D39" s="5" t="s">
        <v>164</v>
      </c>
      <c r="E39" s="5" t="s">
        <v>41</v>
      </c>
      <c r="F39" s="4" t="s">
        <v>165</v>
      </c>
      <c r="G39" s="5" t="s">
        <v>166</v>
      </c>
      <c r="H39" s="4" t="s">
        <v>167</v>
      </c>
      <c r="I39" s="4" t="s">
        <v>168</v>
      </c>
      <c r="J39" s="10" t="s">
        <v>169</v>
      </c>
      <c r="K39" s="11">
        <v>81.06</v>
      </c>
      <c r="L39" s="11">
        <f>K39*0.4</f>
        <v>32.423999999999999</v>
      </c>
      <c r="M39" s="12">
        <v>1</v>
      </c>
      <c r="N39" s="4" t="s">
        <v>23</v>
      </c>
      <c r="O39" s="13">
        <v>86.54</v>
      </c>
      <c r="P39" s="13">
        <f>O39*0.6</f>
        <v>51.923999999999999</v>
      </c>
      <c r="Q39" s="21">
        <f>L39+P39</f>
        <v>84.347999999999999</v>
      </c>
      <c r="R39" s="22">
        <v>1</v>
      </c>
      <c r="S39" s="13" t="s">
        <v>356</v>
      </c>
    </row>
    <row r="40" spans="1:19">
      <c r="A40" s="4" t="s">
        <v>181</v>
      </c>
      <c r="B40" s="4" t="s">
        <v>36</v>
      </c>
      <c r="C40" s="4" t="s">
        <v>15</v>
      </c>
      <c r="D40" s="5" t="s">
        <v>151</v>
      </c>
      <c r="E40" s="5" t="s">
        <v>17</v>
      </c>
      <c r="F40" s="4" t="s">
        <v>182</v>
      </c>
      <c r="G40" s="17" t="s">
        <v>173</v>
      </c>
      <c r="H40" s="4" t="s">
        <v>174</v>
      </c>
      <c r="I40" s="4" t="s">
        <v>175</v>
      </c>
      <c r="J40" s="10" t="s">
        <v>183</v>
      </c>
      <c r="K40" s="11">
        <v>63.14</v>
      </c>
      <c r="L40" s="11">
        <f>K40*0.4</f>
        <v>25.256</v>
      </c>
      <c r="M40" s="12">
        <v>3</v>
      </c>
      <c r="N40" s="4" t="s">
        <v>23</v>
      </c>
      <c r="O40" s="13">
        <v>81.739999999999995</v>
      </c>
      <c r="P40" s="13">
        <f>O40*0.6</f>
        <v>49.043999999999997</v>
      </c>
      <c r="Q40" s="21">
        <f>L40+P40</f>
        <v>74.3</v>
      </c>
      <c r="R40" s="22">
        <v>1</v>
      </c>
      <c r="S40" s="13" t="s">
        <v>356</v>
      </c>
    </row>
    <row r="41" spans="1:19">
      <c r="A41" s="4" t="s">
        <v>184</v>
      </c>
      <c r="B41" s="4" t="s">
        <v>36</v>
      </c>
      <c r="C41" s="4" t="s">
        <v>15</v>
      </c>
      <c r="D41" s="5" t="s">
        <v>171</v>
      </c>
      <c r="E41" s="5" t="s">
        <v>17</v>
      </c>
      <c r="F41" s="4" t="s">
        <v>185</v>
      </c>
      <c r="G41" s="18"/>
      <c r="H41" s="4" t="s">
        <v>174</v>
      </c>
      <c r="I41" s="4" t="s">
        <v>175</v>
      </c>
      <c r="J41" s="10" t="s">
        <v>186</v>
      </c>
      <c r="K41" s="11">
        <v>57.54</v>
      </c>
      <c r="L41" s="11">
        <f>K41*0.4</f>
        <v>23.016000000000002</v>
      </c>
      <c r="M41" s="12">
        <v>4</v>
      </c>
      <c r="N41" s="4" t="s">
        <v>23</v>
      </c>
      <c r="O41" s="13">
        <v>81.319999999999993</v>
      </c>
      <c r="P41" s="13">
        <f>O41*0.6</f>
        <v>48.791999999999994</v>
      </c>
      <c r="Q41" s="21">
        <f>L41+P41</f>
        <v>71.807999999999993</v>
      </c>
      <c r="R41" s="22">
        <v>2</v>
      </c>
      <c r="S41" s="13" t="s">
        <v>356</v>
      </c>
    </row>
    <row r="42" spans="1:19">
      <c r="A42" s="4" t="s">
        <v>170</v>
      </c>
      <c r="B42" s="4" t="s">
        <v>36</v>
      </c>
      <c r="C42" s="4" t="s">
        <v>15</v>
      </c>
      <c r="D42" s="5" t="s">
        <v>171</v>
      </c>
      <c r="E42" s="5" t="s">
        <v>17</v>
      </c>
      <c r="F42" s="4" t="s">
        <v>172</v>
      </c>
      <c r="G42" s="18"/>
      <c r="H42" s="4" t="s">
        <v>174</v>
      </c>
      <c r="I42" s="4" t="s">
        <v>175</v>
      </c>
      <c r="J42" s="10" t="s">
        <v>176</v>
      </c>
      <c r="K42" s="11">
        <v>69.58</v>
      </c>
      <c r="L42" s="11">
        <f>K42*0.4</f>
        <v>27.832000000000001</v>
      </c>
      <c r="M42" s="12">
        <v>1</v>
      </c>
      <c r="N42" s="4" t="s">
        <v>23</v>
      </c>
      <c r="O42" s="13" t="s">
        <v>24</v>
      </c>
      <c r="P42" s="13"/>
      <c r="Q42" s="21"/>
      <c r="R42" s="22"/>
      <c r="S42" s="13"/>
    </row>
    <row r="43" spans="1:19">
      <c r="A43" s="4" t="s">
        <v>177</v>
      </c>
      <c r="B43" s="4" t="s">
        <v>36</v>
      </c>
      <c r="C43" s="4" t="s">
        <v>15</v>
      </c>
      <c r="D43" s="5" t="s">
        <v>178</v>
      </c>
      <c r="E43" s="5" t="s">
        <v>41</v>
      </c>
      <c r="F43" s="4" t="s">
        <v>179</v>
      </c>
      <c r="G43" s="18"/>
      <c r="H43" s="4" t="s">
        <v>174</v>
      </c>
      <c r="I43" s="4" t="s">
        <v>175</v>
      </c>
      <c r="J43" s="10" t="s">
        <v>180</v>
      </c>
      <c r="K43" s="11">
        <v>68.44</v>
      </c>
      <c r="L43" s="11">
        <f>K43*0.4</f>
        <v>27.376000000000001</v>
      </c>
      <c r="M43" s="12">
        <v>2</v>
      </c>
      <c r="N43" s="4" t="s">
        <v>23</v>
      </c>
      <c r="O43" s="13" t="s">
        <v>24</v>
      </c>
      <c r="P43" s="13"/>
      <c r="Q43" s="21"/>
      <c r="R43" s="22"/>
      <c r="S43" s="13"/>
    </row>
    <row r="44" spans="1:19">
      <c r="A44" s="4" t="s">
        <v>187</v>
      </c>
      <c r="B44" s="4" t="s">
        <v>36</v>
      </c>
      <c r="C44" s="4" t="s">
        <v>15</v>
      </c>
      <c r="D44" s="5" t="s">
        <v>59</v>
      </c>
      <c r="E44" s="5" t="s">
        <v>41</v>
      </c>
      <c r="F44" s="4" t="s">
        <v>161</v>
      </c>
      <c r="G44" s="19"/>
      <c r="H44" s="4" t="s">
        <v>174</v>
      </c>
      <c r="I44" s="4" t="s">
        <v>175</v>
      </c>
      <c r="J44" s="10" t="s">
        <v>188</v>
      </c>
      <c r="K44" s="11">
        <v>53.34</v>
      </c>
      <c r="L44" s="11">
        <f>K44*0.4</f>
        <v>21.336000000000002</v>
      </c>
      <c r="M44" s="12">
        <v>5</v>
      </c>
      <c r="N44" s="4" t="s">
        <v>23</v>
      </c>
      <c r="O44" s="13" t="s">
        <v>24</v>
      </c>
      <c r="P44" s="13"/>
      <c r="Q44" s="21"/>
      <c r="R44" s="22"/>
      <c r="S44" s="13"/>
    </row>
    <row r="45" spans="1:19" ht="13.5" customHeight="1">
      <c r="A45" s="4" t="s">
        <v>189</v>
      </c>
      <c r="B45" s="4" t="s">
        <v>36</v>
      </c>
      <c r="C45" s="4" t="s">
        <v>15</v>
      </c>
      <c r="D45" s="5" t="s">
        <v>64</v>
      </c>
      <c r="E45" s="5" t="s">
        <v>41</v>
      </c>
      <c r="F45" s="4" t="s">
        <v>68</v>
      </c>
      <c r="G45" s="17" t="s">
        <v>190</v>
      </c>
      <c r="H45" s="4" t="s">
        <v>191</v>
      </c>
      <c r="I45" s="4" t="s">
        <v>192</v>
      </c>
      <c r="J45" s="10" t="s">
        <v>193</v>
      </c>
      <c r="K45" s="11">
        <v>69.64</v>
      </c>
      <c r="L45" s="11">
        <f>K45*0.4</f>
        <v>27.856000000000002</v>
      </c>
      <c r="M45" s="12">
        <v>1</v>
      </c>
      <c r="N45" s="4" t="s">
        <v>23</v>
      </c>
      <c r="O45" s="13">
        <v>84</v>
      </c>
      <c r="P45" s="13">
        <f>O45*0.6</f>
        <v>50.4</v>
      </c>
      <c r="Q45" s="21">
        <f>L45+P45</f>
        <v>78.256</v>
      </c>
      <c r="R45" s="22">
        <v>1</v>
      </c>
      <c r="S45" s="13" t="s">
        <v>356</v>
      </c>
    </row>
    <row r="46" spans="1:19">
      <c r="A46" s="4" t="s">
        <v>200</v>
      </c>
      <c r="B46" s="4" t="s">
        <v>36</v>
      </c>
      <c r="C46" s="4" t="s">
        <v>15</v>
      </c>
      <c r="D46" s="5" t="s">
        <v>59</v>
      </c>
      <c r="E46" s="5" t="s">
        <v>17</v>
      </c>
      <c r="F46" s="4" t="s">
        <v>201</v>
      </c>
      <c r="G46" s="18"/>
      <c r="H46" s="4" t="s">
        <v>191</v>
      </c>
      <c r="I46" s="4" t="s">
        <v>192</v>
      </c>
      <c r="J46" s="10" t="s">
        <v>202</v>
      </c>
      <c r="K46" s="11">
        <v>67.2</v>
      </c>
      <c r="L46" s="11">
        <f>K46*0.4</f>
        <v>26.880000000000003</v>
      </c>
      <c r="M46" s="12">
        <v>4</v>
      </c>
      <c r="N46" s="4" t="s">
        <v>23</v>
      </c>
      <c r="O46" s="13">
        <v>83.27</v>
      </c>
      <c r="P46" s="13">
        <f>O46*0.6</f>
        <v>49.961999999999996</v>
      </c>
      <c r="Q46" s="21">
        <f>L46+P46</f>
        <v>76.841999999999999</v>
      </c>
      <c r="R46" s="22">
        <v>2</v>
      </c>
      <c r="S46" s="13"/>
    </row>
    <row r="47" spans="1:19">
      <c r="A47" s="4" t="s">
        <v>194</v>
      </c>
      <c r="B47" s="4" t="s">
        <v>14</v>
      </c>
      <c r="C47" s="4" t="s">
        <v>15</v>
      </c>
      <c r="D47" s="5" t="s">
        <v>40</v>
      </c>
      <c r="E47" s="5" t="s">
        <v>41</v>
      </c>
      <c r="F47" s="4" t="s">
        <v>195</v>
      </c>
      <c r="G47" s="18"/>
      <c r="H47" s="4" t="s">
        <v>191</v>
      </c>
      <c r="I47" s="4" t="s">
        <v>192</v>
      </c>
      <c r="J47" s="10" t="s">
        <v>196</v>
      </c>
      <c r="K47" s="11">
        <v>68.06</v>
      </c>
      <c r="L47" s="11">
        <f>K47*0.4</f>
        <v>27.224000000000004</v>
      </c>
      <c r="M47" s="12">
        <v>2</v>
      </c>
      <c r="N47" s="4" t="s">
        <v>23</v>
      </c>
      <c r="O47" s="13" t="s">
        <v>24</v>
      </c>
      <c r="P47" s="13"/>
      <c r="Q47" s="21"/>
      <c r="R47" s="22"/>
      <c r="S47" s="13"/>
    </row>
    <row r="48" spans="1:19" ht="24">
      <c r="A48" s="4" t="s">
        <v>197</v>
      </c>
      <c r="B48" s="4" t="s">
        <v>36</v>
      </c>
      <c r="C48" s="4" t="s">
        <v>15</v>
      </c>
      <c r="D48" s="5" t="s">
        <v>64</v>
      </c>
      <c r="E48" s="5" t="s">
        <v>27</v>
      </c>
      <c r="F48" s="4" t="s">
        <v>198</v>
      </c>
      <c r="G48" s="18"/>
      <c r="H48" s="4" t="s">
        <v>191</v>
      </c>
      <c r="I48" s="4" t="s">
        <v>192</v>
      </c>
      <c r="J48" s="10" t="s">
        <v>199</v>
      </c>
      <c r="K48" s="11">
        <v>67.72</v>
      </c>
      <c r="L48" s="11">
        <f>K48*0.4</f>
        <v>27.088000000000001</v>
      </c>
      <c r="M48" s="12">
        <v>3</v>
      </c>
      <c r="N48" s="4" t="s">
        <v>23</v>
      </c>
      <c r="O48" s="13" t="s">
        <v>24</v>
      </c>
      <c r="P48" s="13"/>
      <c r="Q48" s="21"/>
      <c r="R48" s="22"/>
      <c r="S48" s="13"/>
    </row>
    <row r="49" spans="1:19">
      <c r="A49" s="4" t="s">
        <v>203</v>
      </c>
      <c r="B49" s="4" t="s">
        <v>14</v>
      </c>
      <c r="C49" s="4" t="s">
        <v>15</v>
      </c>
      <c r="D49" s="5" t="s">
        <v>40</v>
      </c>
      <c r="E49" s="5" t="s">
        <v>41</v>
      </c>
      <c r="F49" s="4" t="s">
        <v>204</v>
      </c>
      <c r="G49" s="19"/>
      <c r="H49" s="4" t="s">
        <v>191</v>
      </c>
      <c r="I49" s="4" t="s">
        <v>192</v>
      </c>
      <c r="J49" s="10" t="s">
        <v>205</v>
      </c>
      <c r="K49" s="11">
        <v>64.2</v>
      </c>
      <c r="L49" s="11">
        <f>K49*0.4</f>
        <v>25.680000000000003</v>
      </c>
      <c r="M49" s="12">
        <v>5</v>
      </c>
      <c r="N49" s="4" t="s">
        <v>23</v>
      </c>
      <c r="O49" s="13" t="s">
        <v>24</v>
      </c>
      <c r="P49" s="13"/>
      <c r="Q49" s="21"/>
      <c r="R49" s="22"/>
      <c r="S49" s="13"/>
    </row>
    <row r="50" spans="1:19" ht="13.5" customHeight="1">
      <c r="A50" s="4" t="s">
        <v>220</v>
      </c>
      <c r="B50" s="4" t="s">
        <v>36</v>
      </c>
      <c r="C50" s="4" t="s">
        <v>15</v>
      </c>
      <c r="D50" s="5" t="s">
        <v>207</v>
      </c>
      <c r="E50" s="5" t="s">
        <v>41</v>
      </c>
      <c r="F50" s="4" t="s">
        <v>221</v>
      </c>
      <c r="G50" s="17" t="s">
        <v>190</v>
      </c>
      <c r="H50" s="4" t="s">
        <v>209</v>
      </c>
      <c r="I50" s="4" t="s">
        <v>210</v>
      </c>
      <c r="J50" s="10" t="s">
        <v>222</v>
      </c>
      <c r="K50" s="11">
        <v>68.900000000000006</v>
      </c>
      <c r="L50" s="11">
        <f>K50*0.4</f>
        <v>27.560000000000002</v>
      </c>
      <c r="M50" s="12">
        <v>4</v>
      </c>
      <c r="N50" s="4" t="s">
        <v>23</v>
      </c>
      <c r="O50" s="13">
        <v>86.43</v>
      </c>
      <c r="P50" s="13">
        <f>O50*0.6</f>
        <v>51.858000000000004</v>
      </c>
      <c r="Q50" s="21">
        <f>L50+P50</f>
        <v>79.418000000000006</v>
      </c>
      <c r="R50" s="22">
        <v>1</v>
      </c>
      <c r="S50" s="13" t="s">
        <v>356</v>
      </c>
    </row>
    <row r="51" spans="1:19" ht="12" customHeight="1">
      <c r="A51" s="4" t="s">
        <v>206</v>
      </c>
      <c r="B51" s="4" t="s">
        <v>36</v>
      </c>
      <c r="C51" s="4" t="s">
        <v>15</v>
      </c>
      <c r="D51" s="5" t="s">
        <v>207</v>
      </c>
      <c r="E51" s="5" t="s">
        <v>17</v>
      </c>
      <c r="F51" s="4" t="s">
        <v>208</v>
      </c>
      <c r="G51" s="18"/>
      <c r="H51" s="4" t="s">
        <v>209</v>
      </c>
      <c r="I51" s="4" t="s">
        <v>210</v>
      </c>
      <c r="J51" s="10" t="s">
        <v>211</v>
      </c>
      <c r="K51" s="11">
        <v>73.099999999999994</v>
      </c>
      <c r="L51" s="11">
        <f>K51*0.4</f>
        <v>29.24</v>
      </c>
      <c r="M51" s="12">
        <v>1</v>
      </c>
      <c r="N51" s="4" t="s">
        <v>23</v>
      </c>
      <c r="O51" s="13">
        <v>80.900000000000006</v>
      </c>
      <c r="P51" s="13">
        <f>O51*0.6</f>
        <v>48.54</v>
      </c>
      <c r="Q51" s="21">
        <f>L51+P51</f>
        <v>77.78</v>
      </c>
      <c r="R51" s="22">
        <v>2</v>
      </c>
      <c r="S51" s="13"/>
    </row>
    <row r="52" spans="1:19">
      <c r="A52" s="4" t="s">
        <v>212</v>
      </c>
      <c r="B52" s="4" t="s">
        <v>36</v>
      </c>
      <c r="C52" s="4" t="s">
        <v>15</v>
      </c>
      <c r="D52" s="5" t="s">
        <v>213</v>
      </c>
      <c r="E52" s="5" t="s">
        <v>17</v>
      </c>
      <c r="F52" s="4" t="s">
        <v>214</v>
      </c>
      <c r="G52" s="18"/>
      <c r="H52" s="4" t="s">
        <v>209</v>
      </c>
      <c r="I52" s="4" t="s">
        <v>210</v>
      </c>
      <c r="J52" s="10" t="s">
        <v>215</v>
      </c>
      <c r="K52" s="11">
        <v>70.88</v>
      </c>
      <c r="L52" s="11">
        <f>K52*0.4</f>
        <v>28.352</v>
      </c>
      <c r="M52" s="12">
        <v>2</v>
      </c>
      <c r="N52" s="4" t="s">
        <v>23</v>
      </c>
      <c r="O52" s="13">
        <v>82.1</v>
      </c>
      <c r="P52" s="13">
        <f>O52*0.6</f>
        <v>49.26</v>
      </c>
      <c r="Q52" s="21">
        <f>L52+P52</f>
        <v>77.611999999999995</v>
      </c>
      <c r="R52" s="22">
        <v>3</v>
      </c>
      <c r="S52" s="13"/>
    </row>
    <row r="53" spans="1:19" ht="24">
      <c r="A53" s="4" t="s">
        <v>223</v>
      </c>
      <c r="B53" s="4" t="s">
        <v>36</v>
      </c>
      <c r="C53" s="4" t="s">
        <v>15</v>
      </c>
      <c r="D53" s="5" t="s">
        <v>164</v>
      </c>
      <c r="E53" s="5" t="s">
        <v>27</v>
      </c>
      <c r="F53" s="4" t="s">
        <v>161</v>
      </c>
      <c r="G53" s="18"/>
      <c r="H53" s="4" t="s">
        <v>209</v>
      </c>
      <c r="I53" s="4" t="s">
        <v>210</v>
      </c>
      <c r="J53" s="10" t="s">
        <v>224</v>
      </c>
      <c r="K53" s="11">
        <v>67.02</v>
      </c>
      <c r="L53" s="11">
        <f>K53*0.4</f>
        <v>26.808</v>
      </c>
      <c r="M53" s="12">
        <v>5</v>
      </c>
      <c r="N53" s="4" t="s">
        <v>23</v>
      </c>
      <c r="O53" s="13">
        <v>81.8</v>
      </c>
      <c r="P53" s="13">
        <f>O53*0.6</f>
        <v>49.08</v>
      </c>
      <c r="Q53" s="21">
        <f>L53+P53</f>
        <v>75.888000000000005</v>
      </c>
      <c r="R53" s="22">
        <v>4</v>
      </c>
      <c r="S53" s="13"/>
    </row>
    <row r="54" spans="1:19">
      <c r="A54" s="4" t="s">
        <v>216</v>
      </c>
      <c r="B54" s="4" t="s">
        <v>14</v>
      </c>
      <c r="C54" s="4" t="s">
        <v>15</v>
      </c>
      <c r="D54" s="5" t="s">
        <v>217</v>
      </c>
      <c r="E54" s="5" t="s">
        <v>41</v>
      </c>
      <c r="F54" s="4" t="s">
        <v>218</v>
      </c>
      <c r="G54" s="19"/>
      <c r="H54" s="4" t="s">
        <v>209</v>
      </c>
      <c r="I54" s="4" t="s">
        <v>210</v>
      </c>
      <c r="J54" s="10" t="s">
        <v>219</v>
      </c>
      <c r="K54" s="11">
        <v>70.180000000000007</v>
      </c>
      <c r="L54" s="11">
        <f>K54*0.4</f>
        <v>28.072000000000003</v>
      </c>
      <c r="M54" s="12">
        <v>3</v>
      </c>
      <c r="N54" s="4" t="s">
        <v>23</v>
      </c>
      <c r="O54" s="13" t="s">
        <v>24</v>
      </c>
      <c r="P54" s="13"/>
      <c r="Q54" s="21"/>
      <c r="R54" s="22"/>
      <c r="S54" s="13"/>
    </row>
    <row r="55" spans="1:19" ht="24">
      <c r="A55" s="4" t="s">
        <v>225</v>
      </c>
      <c r="B55" s="4" t="s">
        <v>36</v>
      </c>
      <c r="C55" s="4" t="s">
        <v>15</v>
      </c>
      <c r="D55" s="5" t="s">
        <v>226</v>
      </c>
      <c r="E55" s="5" t="s">
        <v>27</v>
      </c>
      <c r="F55" s="4" t="s">
        <v>227</v>
      </c>
      <c r="G55" s="17" t="s">
        <v>228</v>
      </c>
      <c r="H55" s="4" t="s">
        <v>229</v>
      </c>
      <c r="I55" s="4" t="s">
        <v>230</v>
      </c>
      <c r="J55" s="10" t="s">
        <v>231</v>
      </c>
      <c r="K55" s="11">
        <v>66.760000000000005</v>
      </c>
      <c r="L55" s="11">
        <f>K55*0.4</f>
        <v>26.704000000000004</v>
      </c>
      <c r="M55" s="12">
        <v>1</v>
      </c>
      <c r="N55" s="4" t="s">
        <v>23</v>
      </c>
      <c r="O55" s="13" t="s">
        <v>127</v>
      </c>
      <c r="P55" s="13"/>
      <c r="Q55" s="21"/>
      <c r="R55" s="22"/>
      <c r="S55" s="13"/>
    </row>
    <row r="56" spans="1:19">
      <c r="A56" s="4" t="s">
        <v>232</v>
      </c>
      <c r="B56" s="4" t="s">
        <v>14</v>
      </c>
      <c r="C56" s="4" t="s">
        <v>15</v>
      </c>
      <c r="D56" s="5" t="s">
        <v>233</v>
      </c>
      <c r="E56" s="5" t="s">
        <v>17</v>
      </c>
      <c r="F56" s="4" t="s">
        <v>100</v>
      </c>
      <c r="G56" s="18"/>
      <c r="H56" s="4" t="s">
        <v>229</v>
      </c>
      <c r="I56" s="4" t="s">
        <v>230</v>
      </c>
      <c r="J56" s="10" t="s">
        <v>234</v>
      </c>
      <c r="K56" s="11">
        <v>66.239999999999995</v>
      </c>
      <c r="L56" s="11">
        <f>K56*0.4</f>
        <v>26.495999999999999</v>
      </c>
      <c r="M56" s="12">
        <v>2</v>
      </c>
      <c r="N56" s="4" t="s">
        <v>23</v>
      </c>
      <c r="O56" s="13" t="s">
        <v>127</v>
      </c>
      <c r="P56" s="13"/>
      <c r="Q56" s="21"/>
      <c r="R56" s="22"/>
      <c r="S56" s="13"/>
    </row>
    <row r="57" spans="1:19">
      <c r="A57" s="4" t="s">
        <v>235</v>
      </c>
      <c r="B57" s="4" t="s">
        <v>36</v>
      </c>
      <c r="C57" s="4" t="s">
        <v>15</v>
      </c>
      <c r="D57" s="5" t="s">
        <v>236</v>
      </c>
      <c r="E57" s="5" t="s">
        <v>41</v>
      </c>
      <c r="F57" s="4" t="s">
        <v>237</v>
      </c>
      <c r="G57" s="18"/>
      <c r="H57" s="4" t="s">
        <v>229</v>
      </c>
      <c r="I57" s="4" t="s">
        <v>230</v>
      </c>
      <c r="J57" s="10" t="s">
        <v>238</v>
      </c>
      <c r="K57" s="11">
        <v>63.24</v>
      </c>
      <c r="L57" s="11">
        <f>K57*0.4</f>
        <v>25.296000000000003</v>
      </c>
      <c r="M57" s="12">
        <v>3</v>
      </c>
      <c r="N57" s="4" t="s">
        <v>23</v>
      </c>
      <c r="O57" s="13" t="s">
        <v>24</v>
      </c>
      <c r="P57" s="13"/>
      <c r="Q57" s="21"/>
      <c r="R57" s="22"/>
      <c r="S57" s="13"/>
    </row>
    <row r="58" spans="1:19" ht="24">
      <c r="A58" s="4" t="s">
        <v>239</v>
      </c>
      <c r="B58" s="4" t="s">
        <v>14</v>
      </c>
      <c r="C58" s="4" t="s">
        <v>15</v>
      </c>
      <c r="D58" s="5" t="s">
        <v>236</v>
      </c>
      <c r="E58" s="5" t="s">
        <v>27</v>
      </c>
      <c r="F58" s="4" t="s">
        <v>240</v>
      </c>
      <c r="G58" s="19"/>
      <c r="H58" s="4" t="s">
        <v>229</v>
      </c>
      <c r="I58" s="4" t="s">
        <v>230</v>
      </c>
      <c r="J58" s="10" t="s">
        <v>241</v>
      </c>
      <c r="K58" s="11">
        <v>57.86</v>
      </c>
      <c r="L58" s="11">
        <f>K58*0.4</f>
        <v>23.144000000000002</v>
      </c>
      <c r="M58" s="12">
        <v>4</v>
      </c>
      <c r="N58" s="4" t="s">
        <v>23</v>
      </c>
      <c r="O58" s="13" t="s">
        <v>24</v>
      </c>
      <c r="P58" s="13"/>
      <c r="Q58" s="21"/>
      <c r="R58" s="22"/>
      <c r="S58" s="13"/>
    </row>
    <row r="59" spans="1:19" ht="13.5" customHeight="1">
      <c r="A59" s="4" t="s">
        <v>242</v>
      </c>
      <c r="B59" s="4" t="s">
        <v>14</v>
      </c>
      <c r="C59" s="4" t="s">
        <v>15</v>
      </c>
      <c r="D59" s="5" t="s">
        <v>26</v>
      </c>
      <c r="E59" s="5" t="s">
        <v>41</v>
      </c>
      <c r="F59" s="4" t="s">
        <v>243</v>
      </c>
      <c r="G59" s="17" t="s">
        <v>244</v>
      </c>
      <c r="H59" s="4" t="s">
        <v>245</v>
      </c>
      <c r="I59" s="4" t="s">
        <v>246</v>
      </c>
      <c r="J59" s="10" t="s">
        <v>247</v>
      </c>
      <c r="K59" s="11">
        <v>67.66</v>
      </c>
      <c r="L59" s="11">
        <f>K59*0.4</f>
        <v>27.064</v>
      </c>
      <c r="M59" s="12">
        <v>1</v>
      </c>
      <c r="N59" s="4" t="s">
        <v>23</v>
      </c>
      <c r="O59" s="13" t="s">
        <v>127</v>
      </c>
      <c r="P59" s="13"/>
      <c r="Q59" s="21"/>
      <c r="R59" s="22"/>
      <c r="S59" s="13"/>
    </row>
    <row r="60" spans="1:19" ht="24">
      <c r="A60" s="4" t="s">
        <v>248</v>
      </c>
      <c r="B60" s="4" t="s">
        <v>14</v>
      </c>
      <c r="C60" s="4" t="s">
        <v>249</v>
      </c>
      <c r="D60" s="5" t="s">
        <v>250</v>
      </c>
      <c r="E60" s="5" t="s">
        <v>27</v>
      </c>
      <c r="F60" s="4" t="s">
        <v>227</v>
      </c>
      <c r="G60" s="18"/>
      <c r="H60" s="4" t="s">
        <v>245</v>
      </c>
      <c r="I60" s="4" t="s">
        <v>246</v>
      </c>
      <c r="J60" s="10" t="s">
        <v>251</v>
      </c>
      <c r="K60" s="11">
        <v>63.88</v>
      </c>
      <c r="L60" s="11">
        <f>K60*0.4</f>
        <v>25.552000000000003</v>
      </c>
      <c r="M60" s="12">
        <v>2</v>
      </c>
      <c r="N60" s="4" t="s">
        <v>23</v>
      </c>
      <c r="O60" s="13" t="s">
        <v>127</v>
      </c>
      <c r="P60" s="13"/>
      <c r="Q60" s="21"/>
      <c r="R60" s="22"/>
      <c r="S60" s="13"/>
    </row>
    <row r="61" spans="1:19">
      <c r="A61" s="4" t="s">
        <v>252</v>
      </c>
      <c r="B61" s="4" t="s">
        <v>14</v>
      </c>
      <c r="C61" s="4" t="s">
        <v>15</v>
      </c>
      <c r="D61" s="5" t="s">
        <v>26</v>
      </c>
      <c r="E61" s="5" t="s">
        <v>41</v>
      </c>
      <c r="F61" s="4" t="s">
        <v>253</v>
      </c>
      <c r="G61" s="18"/>
      <c r="H61" s="4" t="s">
        <v>245</v>
      </c>
      <c r="I61" s="4" t="s">
        <v>246</v>
      </c>
      <c r="J61" s="10" t="s">
        <v>254</v>
      </c>
      <c r="K61" s="11">
        <v>63.26</v>
      </c>
      <c r="L61" s="11">
        <f>K61*0.4</f>
        <v>25.304000000000002</v>
      </c>
      <c r="M61" s="12">
        <v>3</v>
      </c>
      <c r="N61" s="4" t="s">
        <v>23</v>
      </c>
      <c r="O61" s="13" t="s">
        <v>24</v>
      </c>
      <c r="P61" s="13"/>
      <c r="Q61" s="21"/>
      <c r="R61" s="22"/>
      <c r="S61" s="13"/>
    </row>
    <row r="62" spans="1:19" ht="24">
      <c r="A62" s="4" t="s">
        <v>255</v>
      </c>
      <c r="B62" s="4" t="s">
        <v>14</v>
      </c>
      <c r="C62" s="4" t="s">
        <v>15</v>
      </c>
      <c r="D62" s="5" t="s">
        <v>256</v>
      </c>
      <c r="E62" s="5" t="s">
        <v>83</v>
      </c>
      <c r="F62" s="4" t="s">
        <v>257</v>
      </c>
      <c r="G62" s="19"/>
      <c r="H62" s="4" t="s">
        <v>245</v>
      </c>
      <c r="I62" s="4" t="s">
        <v>246</v>
      </c>
      <c r="J62" s="10" t="s">
        <v>258</v>
      </c>
      <c r="K62" s="11">
        <v>62.62</v>
      </c>
      <c r="L62" s="11">
        <f>K62*0.4</f>
        <v>25.048000000000002</v>
      </c>
      <c r="M62" s="12">
        <v>4</v>
      </c>
      <c r="N62" s="4" t="s">
        <v>23</v>
      </c>
      <c r="O62" s="13" t="s">
        <v>24</v>
      </c>
      <c r="P62" s="13"/>
      <c r="Q62" s="21"/>
      <c r="R62" s="22"/>
      <c r="S62" s="13"/>
    </row>
    <row r="63" spans="1:19" ht="13.5" customHeight="1">
      <c r="A63" s="4" t="s">
        <v>259</v>
      </c>
      <c r="B63" s="4" t="s">
        <v>14</v>
      </c>
      <c r="C63" s="4" t="s">
        <v>15</v>
      </c>
      <c r="D63" s="5" t="s">
        <v>260</v>
      </c>
      <c r="E63" s="5" t="s">
        <v>41</v>
      </c>
      <c r="F63" s="4" t="s">
        <v>261</v>
      </c>
      <c r="G63" s="17" t="s">
        <v>262</v>
      </c>
      <c r="H63" s="4" t="s">
        <v>260</v>
      </c>
      <c r="I63" s="4" t="s">
        <v>263</v>
      </c>
      <c r="J63" s="10" t="s">
        <v>264</v>
      </c>
      <c r="K63" s="11">
        <v>67.400000000000006</v>
      </c>
      <c r="L63" s="11">
        <f>K63*0.4</f>
        <v>26.960000000000004</v>
      </c>
      <c r="M63" s="12">
        <v>1</v>
      </c>
      <c r="N63" s="4" t="s">
        <v>23</v>
      </c>
      <c r="O63" s="11">
        <v>84.63</v>
      </c>
      <c r="P63" s="13">
        <f>O63*0.6</f>
        <v>50.777999999999999</v>
      </c>
      <c r="Q63" s="21">
        <f>L63+P63</f>
        <v>77.738</v>
      </c>
      <c r="R63" s="22">
        <v>1</v>
      </c>
      <c r="S63" s="13" t="s">
        <v>356</v>
      </c>
    </row>
    <row r="64" spans="1:19">
      <c r="A64" s="4" t="s">
        <v>265</v>
      </c>
      <c r="B64" s="4" t="s">
        <v>14</v>
      </c>
      <c r="C64" s="4" t="s">
        <v>15</v>
      </c>
      <c r="D64" s="5" t="s">
        <v>260</v>
      </c>
      <c r="E64" s="5" t="s">
        <v>41</v>
      </c>
      <c r="F64" s="4" t="s">
        <v>261</v>
      </c>
      <c r="G64" s="18"/>
      <c r="H64" s="4" t="s">
        <v>260</v>
      </c>
      <c r="I64" s="4" t="s">
        <v>263</v>
      </c>
      <c r="J64" s="10" t="s">
        <v>266</v>
      </c>
      <c r="K64" s="11">
        <v>65.86</v>
      </c>
      <c r="L64" s="11">
        <f>K64*0.4</f>
        <v>26.344000000000001</v>
      </c>
      <c r="M64" s="12">
        <v>2</v>
      </c>
      <c r="N64" s="4" t="s">
        <v>23</v>
      </c>
      <c r="O64" s="11">
        <v>83.67</v>
      </c>
      <c r="P64" s="13">
        <f>O64*0.6</f>
        <v>50.201999999999998</v>
      </c>
      <c r="Q64" s="21">
        <f>L64+P64</f>
        <v>76.545999999999992</v>
      </c>
      <c r="R64" s="22">
        <v>2</v>
      </c>
      <c r="S64" s="13"/>
    </row>
    <row r="65" spans="1:19">
      <c r="A65" s="4" t="s">
        <v>267</v>
      </c>
      <c r="B65" s="4" t="s">
        <v>14</v>
      </c>
      <c r="C65" s="4" t="s">
        <v>15</v>
      </c>
      <c r="D65" s="5" t="s">
        <v>260</v>
      </c>
      <c r="E65" s="5" t="s">
        <v>41</v>
      </c>
      <c r="F65" s="4" t="s">
        <v>268</v>
      </c>
      <c r="G65" s="18"/>
      <c r="H65" s="4" t="s">
        <v>260</v>
      </c>
      <c r="I65" s="4" t="s">
        <v>263</v>
      </c>
      <c r="J65" s="10" t="s">
        <v>269</v>
      </c>
      <c r="K65" s="11">
        <v>64.22</v>
      </c>
      <c r="L65" s="11">
        <f>K65*0.4</f>
        <v>25.688000000000002</v>
      </c>
      <c r="M65" s="12">
        <v>3</v>
      </c>
      <c r="N65" s="4" t="s">
        <v>23</v>
      </c>
      <c r="O65" s="13" t="s">
        <v>127</v>
      </c>
      <c r="P65" s="13"/>
      <c r="Q65" s="21"/>
      <c r="R65" s="22"/>
      <c r="S65" s="13"/>
    </row>
    <row r="66" spans="1:19" ht="24">
      <c r="A66" s="4" t="s">
        <v>270</v>
      </c>
      <c r="B66" s="4" t="s">
        <v>14</v>
      </c>
      <c r="C66" s="4" t="s">
        <v>15</v>
      </c>
      <c r="D66" s="5" t="s">
        <v>260</v>
      </c>
      <c r="E66" s="5" t="s">
        <v>27</v>
      </c>
      <c r="F66" s="4" t="s">
        <v>271</v>
      </c>
      <c r="G66" s="19"/>
      <c r="H66" s="4" t="s">
        <v>260</v>
      </c>
      <c r="I66" s="4" t="s">
        <v>263</v>
      </c>
      <c r="J66" s="10" t="s">
        <v>272</v>
      </c>
      <c r="K66" s="11">
        <v>56.98</v>
      </c>
      <c r="L66" s="11">
        <f>K66*0.4</f>
        <v>22.792000000000002</v>
      </c>
      <c r="M66" s="12">
        <v>4</v>
      </c>
      <c r="N66" s="4" t="s">
        <v>23</v>
      </c>
      <c r="O66" s="13" t="s">
        <v>24</v>
      </c>
      <c r="P66" s="13"/>
      <c r="Q66" s="21"/>
      <c r="R66" s="22"/>
      <c r="S66" s="13"/>
    </row>
    <row r="67" spans="1:19" ht="13.5" customHeight="1">
      <c r="A67" s="4" t="s">
        <v>273</v>
      </c>
      <c r="B67" s="4" t="s">
        <v>36</v>
      </c>
      <c r="C67" s="4" t="s">
        <v>15</v>
      </c>
      <c r="D67" s="5" t="s">
        <v>274</v>
      </c>
      <c r="E67" s="5" t="s">
        <v>41</v>
      </c>
      <c r="F67" s="4" t="s">
        <v>275</v>
      </c>
      <c r="G67" s="17" t="s">
        <v>276</v>
      </c>
      <c r="H67" s="4" t="s">
        <v>277</v>
      </c>
      <c r="I67" s="4" t="s">
        <v>278</v>
      </c>
      <c r="J67" s="10" t="s">
        <v>279</v>
      </c>
      <c r="K67" s="11">
        <v>71.86</v>
      </c>
      <c r="L67" s="11">
        <f>K67*0.4</f>
        <v>28.744</v>
      </c>
      <c r="M67" s="12">
        <v>1</v>
      </c>
      <c r="N67" s="4" t="s">
        <v>23</v>
      </c>
      <c r="O67" s="13" t="s">
        <v>24</v>
      </c>
      <c r="P67" s="13"/>
      <c r="Q67" s="21"/>
      <c r="R67" s="22"/>
      <c r="S67" s="13"/>
    </row>
    <row r="68" spans="1:19">
      <c r="A68" s="4" t="s">
        <v>280</v>
      </c>
      <c r="B68" s="4" t="s">
        <v>14</v>
      </c>
      <c r="C68" s="4" t="s">
        <v>15</v>
      </c>
      <c r="D68" s="5" t="s">
        <v>178</v>
      </c>
      <c r="E68" s="5" t="s">
        <v>17</v>
      </c>
      <c r="F68" s="4" t="s">
        <v>281</v>
      </c>
      <c r="G68" s="18"/>
      <c r="H68" s="4" t="s">
        <v>277</v>
      </c>
      <c r="I68" s="4" t="s">
        <v>278</v>
      </c>
      <c r="J68" s="10" t="s">
        <v>282</v>
      </c>
      <c r="K68" s="11">
        <v>69.64</v>
      </c>
      <c r="L68" s="11">
        <f>K68*0.4</f>
        <v>27.856000000000002</v>
      </c>
      <c r="M68" s="12">
        <v>2</v>
      </c>
      <c r="N68" s="4" t="s">
        <v>23</v>
      </c>
      <c r="O68" s="13" t="s">
        <v>127</v>
      </c>
      <c r="P68" s="13"/>
      <c r="Q68" s="21"/>
      <c r="R68" s="22"/>
      <c r="S68" s="13"/>
    </row>
    <row r="69" spans="1:19" ht="24">
      <c r="A69" s="4" t="s">
        <v>283</v>
      </c>
      <c r="B69" s="4" t="s">
        <v>36</v>
      </c>
      <c r="C69" s="4" t="s">
        <v>15</v>
      </c>
      <c r="D69" s="5" t="s">
        <v>284</v>
      </c>
      <c r="E69" s="5" t="s">
        <v>83</v>
      </c>
      <c r="F69" s="4" t="s">
        <v>18</v>
      </c>
      <c r="G69" s="18"/>
      <c r="H69" s="4" t="s">
        <v>277</v>
      </c>
      <c r="I69" s="4" t="s">
        <v>278</v>
      </c>
      <c r="J69" s="10" t="s">
        <v>285</v>
      </c>
      <c r="K69" s="11">
        <v>62.5</v>
      </c>
      <c r="L69" s="11">
        <f>K69*0.4</f>
        <v>25</v>
      </c>
      <c r="M69" s="12">
        <v>3</v>
      </c>
      <c r="N69" s="4" t="s">
        <v>23</v>
      </c>
      <c r="O69" s="13" t="s">
        <v>24</v>
      </c>
      <c r="P69" s="13"/>
      <c r="Q69" s="21"/>
      <c r="R69" s="22"/>
      <c r="S69" s="13"/>
    </row>
    <row r="70" spans="1:19">
      <c r="A70" s="4" t="s">
        <v>286</v>
      </c>
      <c r="B70" s="4" t="s">
        <v>36</v>
      </c>
      <c r="C70" s="4" t="s">
        <v>15</v>
      </c>
      <c r="D70" s="5" t="s">
        <v>178</v>
      </c>
      <c r="E70" s="5" t="s">
        <v>17</v>
      </c>
      <c r="F70" s="4" t="s">
        <v>287</v>
      </c>
      <c r="G70" s="19"/>
      <c r="H70" s="4" t="s">
        <v>277</v>
      </c>
      <c r="I70" s="4" t="s">
        <v>278</v>
      </c>
      <c r="J70" s="10" t="s">
        <v>288</v>
      </c>
      <c r="K70" s="11">
        <v>61.22</v>
      </c>
      <c r="L70" s="11">
        <f>K70*0.4</f>
        <v>24.488</v>
      </c>
      <c r="M70" s="12">
        <v>4</v>
      </c>
      <c r="N70" s="4" t="s">
        <v>23</v>
      </c>
      <c r="O70" s="13" t="s">
        <v>127</v>
      </c>
      <c r="P70" s="13"/>
      <c r="Q70" s="21"/>
      <c r="R70" s="22"/>
      <c r="S70" s="13"/>
    </row>
    <row r="71" spans="1:19">
      <c r="A71" s="4" t="s">
        <v>289</v>
      </c>
      <c r="B71" s="4" t="s">
        <v>14</v>
      </c>
      <c r="C71" s="4" t="s">
        <v>15</v>
      </c>
      <c r="D71" s="5" t="s">
        <v>64</v>
      </c>
      <c r="E71" s="5" t="s">
        <v>17</v>
      </c>
      <c r="F71" s="4" t="s">
        <v>53</v>
      </c>
      <c r="G71" s="17" t="s">
        <v>290</v>
      </c>
      <c r="H71" s="4" t="s">
        <v>291</v>
      </c>
      <c r="I71" s="4" t="s">
        <v>292</v>
      </c>
      <c r="J71" s="10" t="s">
        <v>293</v>
      </c>
      <c r="K71" s="11">
        <v>77.44</v>
      </c>
      <c r="L71" s="11">
        <f>K71*0.4</f>
        <v>30.975999999999999</v>
      </c>
      <c r="M71" s="12">
        <v>1</v>
      </c>
      <c r="N71" s="4" t="s">
        <v>23</v>
      </c>
      <c r="O71" s="13">
        <v>81.83</v>
      </c>
      <c r="P71" s="13">
        <f>O71*0.6</f>
        <v>49.097999999999999</v>
      </c>
      <c r="Q71" s="21">
        <f>L71+P71</f>
        <v>80.073999999999998</v>
      </c>
      <c r="R71" s="22">
        <v>1</v>
      </c>
      <c r="S71" s="13" t="s">
        <v>356</v>
      </c>
    </row>
    <row r="72" spans="1:19">
      <c r="A72" s="4" t="s">
        <v>294</v>
      </c>
      <c r="B72" s="4" t="s">
        <v>14</v>
      </c>
      <c r="C72" s="4" t="s">
        <v>15</v>
      </c>
      <c r="D72" s="5" t="s">
        <v>64</v>
      </c>
      <c r="E72" s="5" t="s">
        <v>17</v>
      </c>
      <c r="F72" s="4" t="s">
        <v>295</v>
      </c>
      <c r="G72" s="18"/>
      <c r="H72" s="4" t="s">
        <v>291</v>
      </c>
      <c r="I72" s="4" t="s">
        <v>292</v>
      </c>
      <c r="J72" s="10" t="s">
        <v>296</v>
      </c>
      <c r="K72" s="11">
        <v>71.22</v>
      </c>
      <c r="L72" s="11">
        <f>K72*0.4</f>
        <v>28.488</v>
      </c>
      <c r="M72" s="12">
        <v>2</v>
      </c>
      <c r="N72" s="4" t="s">
        <v>23</v>
      </c>
      <c r="O72" s="13" t="s">
        <v>24</v>
      </c>
      <c r="P72" s="13"/>
      <c r="Q72" s="21"/>
      <c r="R72" s="22"/>
      <c r="S72" s="13"/>
    </row>
    <row r="73" spans="1:19">
      <c r="A73" s="4" t="s">
        <v>297</v>
      </c>
      <c r="B73" s="4" t="s">
        <v>14</v>
      </c>
      <c r="C73" s="4" t="s">
        <v>15</v>
      </c>
      <c r="D73" s="5" t="s">
        <v>64</v>
      </c>
      <c r="E73" s="5" t="s">
        <v>41</v>
      </c>
      <c r="F73" s="4" t="s">
        <v>298</v>
      </c>
      <c r="G73" s="19"/>
      <c r="H73" s="4" t="s">
        <v>291</v>
      </c>
      <c r="I73" s="4" t="s">
        <v>292</v>
      </c>
      <c r="J73" s="10" t="s">
        <v>299</v>
      </c>
      <c r="K73" s="11">
        <v>61.88</v>
      </c>
      <c r="L73" s="11">
        <f>K73*0.4</f>
        <v>24.752000000000002</v>
      </c>
      <c r="M73" s="12">
        <v>3</v>
      </c>
      <c r="N73" s="4" t="s">
        <v>23</v>
      </c>
      <c r="O73" s="13" t="s">
        <v>24</v>
      </c>
      <c r="P73" s="13"/>
      <c r="Q73" s="21"/>
      <c r="R73" s="22"/>
      <c r="S73" s="13"/>
    </row>
    <row r="74" spans="1:19">
      <c r="A74" s="4" t="s">
        <v>305</v>
      </c>
      <c r="B74" s="4" t="s">
        <v>36</v>
      </c>
      <c r="C74" s="4" t="s">
        <v>15</v>
      </c>
      <c r="D74" s="5" t="s">
        <v>178</v>
      </c>
      <c r="E74" s="5" t="s">
        <v>17</v>
      </c>
      <c r="F74" s="4" t="s">
        <v>18</v>
      </c>
      <c r="G74" s="17" t="s">
        <v>301</v>
      </c>
      <c r="H74" s="4" t="s">
        <v>302</v>
      </c>
      <c r="I74" s="4" t="s">
        <v>303</v>
      </c>
      <c r="J74" s="10" t="s">
        <v>306</v>
      </c>
      <c r="K74" s="11">
        <v>58.26</v>
      </c>
      <c r="L74" s="11">
        <f>K74*0.4</f>
        <v>23.304000000000002</v>
      </c>
      <c r="M74" s="12">
        <v>2</v>
      </c>
      <c r="N74" s="4" t="s">
        <v>23</v>
      </c>
      <c r="O74" s="13">
        <v>81.099999999999994</v>
      </c>
      <c r="P74" s="13">
        <f>O74*0.6</f>
        <v>48.66</v>
      </c>
      <c r="Q74" s="21">
        <f>L74+P74</f>
        <v>71.963999999999999</v>
      </c>
      <c r="R74" s="22">
        <v>1</v>
      </c>
      <c r="S74" s="13" t="s">
        <v>356</v>
      </c>
    </row>
    <row r="75" spans="1:19">
      <c r="A75" s="4" t="s">
        <v>300</v>
      </c>
      <c r="B75" s="4" t="s">
        <v>36</v>
      </c>
      <c r="C75" s="4" t="s">
        <v>15</v>
      </c>
      <c r="D75" s="5" t="s">
        <v>274</v>
      </c>
      <c r="E75" s="5" t="s">
        <v>17</v>
      </c>
      <c r="F75" s="4" t="s">
        <v>68</v>
      </c>
      <c r="G75" s="19"/>
      <c r="H75" s="4" t="s">
        <v>302</v>
      </c>
      <c r="I75" s="4" t="s">
        <v>303</v>
      </c>
      <c r="J75" s="10" t="s">
        <v>304</v>
      </c>
      <c r="K75" s="11">
        <v>58.86</v>
      </c>
      <c r="L75" s="11">
        <f>K75*0.4</f>
        <v>23.544</v>
      </c>
      <c r="M75" s="12">
        <v>1</v>
      </c>
      <c r="N75" s="4" t="s">
        <v>23</v>
      </c>
      <c r="O75" s="13" t="s">
        <v>24</v>
      </c>
      <c r="P75" s="13"/>
      <c r="Q75" s="21"/>
      <c r="R75" s="22"/>
      <c r="S75" s="13"/>
    </row>
    <row r="76" spans="1:19">
      <c r="A76" s="4" t="s">
        <v>307</v>
      </c>
      <c r="B76" s="4" t="s">
        <v>36</v>
      </c>
      <c r="C76" s="4" t="s">
        <v>15</v>
      </c>
      <c r="D76" s="5" t="s">
        <v>308</v>
      </c>
      <c r="E76" s="5" t="s">
        <v>41</v>
      </c>
      <c r="F76" s="4" t="s">
        <v>165</v>
      </c>
      <c r="G76" s="17" t="s">
        <v>309</v>
      </c>
      <c r="H76" s="4" t="s">
        <v>308</v>
      </c>
      <c r="I76" s="4" t="s">
        <v>310</v>
      </c>
      <c r="J76" s="10" t="s">
        <v>311</v>
      </c>
      <c r="K76" s="11">
        <v>75.62</v>
      </c>
      <c r="L76" s="11">
        <f>K76*0.4</f>
        <v>30.248000000000005</v>
      </c>
      <c r="M76" s="12">
        <v>1</v>
      </c>
      <c r="N76" s="4" t="s">
        <v>23</v>
      </c>
      <c r="O76" s="13">
        <v>82.48</v>
      </c>
      <c r="P76" s="13">
        <f>O76*0.6</f>
        <v>49.488</v>
      </c>
      <c r="Q76" s="21">
        <f>L76+P76</f>
        <v>79.736000000000004</v>
      </c>
      <c r="R76" s="22">
        <v>1</v>
      </c>
      <c r="S76" s="21" t="s">
        <v>356</v>
      </c>
    </row>
    <row r="77" spans="1:19" ht="24">
      <c r="A77" s="4" t="s">
        <v>312</v>
      </c>
      <c r="B77" s="4" t="s">
        <v>36</v>
      </c>
      <c r="C77" s="4" t="s">
        <v>15</v>
      </c>
      <c r="D77" s="5" t="s">
        <v>313</v>
      </c>
      <c r="E77" s="5" t="s">
        <v>83</v>
      </c>
      <c r="F77" s="4" t="s">
        <v>78</v>
      </c>
      <c r="G77" s="18"/>
      <c r="H77" s="4" t="s">
        <v>308</v>
      </c>
      <c r="I77" s="4" t="s">
        <v>310</v>
      </c>
      <c r="J77" s="10" t="s">
        <v>314</v>
      </c>
      <c r="K77" s="11">
        <v>72.58</v>
      </c>
      <c r="L77" s="11">
        <f>K77*0.4</f>
        <v>29.032</v>
      </c>
      <c r="M77" s="12">
        <v>2</v>
      </c>
      <c r="N77" s="4" t="s">
        <v>23</v>
      </c>
      <c r="O77" s="13">
        <v>84.36</v>
      </c>
      <c r="P77" s="13">
        <f>O77*0.6</f>
        <v>50.616</v>
      </c>
      <c r="Q77" s="21">
        <f>L77+P77</f>
        <v>79.647999999999996</v>
      </c>
      <c r="R77" s="22">
        <v>2</v>
      </c>
      <c r="S77" s="21"/>
    </row>
    <row r="78" spans="1:19">
      <c r="A78" s="4" t="s">
        <v>315</v>
      </c>
      <c r="B78" s="4" t="s">
        <v>36</v>
      </c>
      <c r="C78" s="4" t="s">
        <v>15</v>
      </c>
      <c r="D78" s="5" t="s">
        <v>308</v>
      </c>
      <c r="E78" s="5" t="s">
        <v>41</v>
      </c>
      <c r="F78" s="4" t="s">
        <v>298</v>
      </c>
      <c r="G78" s="19"/>
      <c r="H78" s="4" t="s">
        <v>308</v>
      </c>
      <c r="I78" s="4" t="s">
        <v>310</v>
      </c>
      <c r="J78" s="10" t="s">
        <v>316</v>
      </c>
      <c r="K78" s="11">
        <v>70.72</v>
      </c>
      <c r="L78" s="11">
        <f>K78*0.4</f>
        <v>28.288</v>
      </c>
      <c r="M78" s="12">
        <v>3</v>
      </c>
      <c r="N78" s="4" t="s">
        <v>23</v>
      </c>
      <c r="O78" s="13" t="s">
        <v>24</v>
      </c>
      <c r="P78" s="13"/>
      <c r="Q78" s="21"/>
      <c r="R78" s="22"/>
      <c r="S78" s="21"/>
    </row>
    <row r="79" spans="1:19">
      <c r="A79" s="4" t="s">
        <v>317</v>
      </c>
      <c r="B79" s="4" t="s">
        <v>14</v>
      </c>
      <c r="C79" s="4" t="s">
        <v>15</v>
      </c>
      <c r="D79" s="5" t="s">
        <v>129</v>
      </c>
      <c r="E79" s="5" t="s">
        <v>41</v>
      </c>
      <c r="F79" s="4" t="s">
        <v>318</v>
      </c>
      <c r="G79" s="17" t="s">
        <v>309</v>
      </c>
      <c r="H79" s="4" t="s">
        <v>129</v>
      </c>
      <c r="I79" s="4" t="s">
        <v>319</v>
      </c>
      <c r="J79" s="10" t="s">
        <v>320</v>
      </c>
      <c r="K79" s="11">
        <v>69.92</v>
      </c>
      <c r="L79" s="11">
        <f>K79*0.4</f>
        <v>27.968000000000004</v>
      </c>
      <c r="M79" s="12">
        <v>1</v>
      </c>
      <c r="N79" s="4" t="s">
        <v>23</v>
      </c>
      <c r="O79" s="13">
        <v>83.36</v>
      </c>
      <c r="P79" s="13">
        <f>O79*0.6</f>
        <v>50.015999999999998</v>
      </c>
      <c r="Q79" s="21">
        <f>L79+P79</f>
        <v>77.984000000000009</v>
      </c>
      <c r="R79" s="22">
        <v>1</v>
      </c>
      <c r="S79" s="21" t="s">
        <v>356</v>
      </c>
    </row>
    <row r="80" spans="1:19">
      <c r="A80" s="4" t="s">
        <v>321</v>
      </c>
      <c r="B80" s="4" t="s">
        <v>36</v>
      </c>
      <c r="C80" s="4" t="s">
        <v>15</v>
      </c>
      <c r="D80" s="5" t="s">
        <v>129</v>
      </c>
      <c r="E80" s="5" t="s">
        <v>17</v>
      </c>
      <c r="F80" s="4" t="s">
        <v>322</v>
      </c>
      <c r="G80" s="18"/>
      <c r="H80" s="4" t="s">
        <v>129</v>
      </c>
      <c r="I80" s="4" t="s">
        <v>319</v>
      </c>
      <c r="J80" s="10" t="s">
        <v>323</v>
      </c>
      <c r="K80" s="11">
        <v>65.459999999999994</v>
      </c>
      <c r="L80" s="11">
        <f>K80*0.4</f>
        <v>26.183999999999997</v>
      </c>
      <c r="M80" s="12">
        <v>2</v>
      </c>
      <c r="N80" s="4" t="s">
        <v>23</v>
      </c>
      <c r="O80" s="13" t="s">
        <v>24</v>
      </c>
      <c r="P80" s="13"/>
      <c r="Q80" s="21"/>
      <c r="R80" s="22"/>
      <c r="S80" s="21"/>
    </row>
    <row r="81" spans="1:19">
      <c r="A81" s="4" t="s">
        <v>324</v>
      </c>
      <c r="B81" s="4" t="s">
        <v>36</v>
      </c>
      <c r="C81" s="4" t="s">
        <v>15</v>
      </c>
      <c r="D81" s="5" t="s">
        <v>129</v>
      </c>
      <c r="E81" s="5" t="s">
        <v>41</v>
      </c>
      <c r="F81" s="4" t="s">
        <v>325</v>
      </c>
      <c r="G81" s="19"/>
      <c r="H81" s="4" t="s">
        <v>129</v>
      </c>
      <c r="I81" s="4" t="s">
        <v>319</v>
      </c>
      <c r="J81" s="10" t="s">
        <v>326</v>
      </c>
      <c r="K81" s="11">
        <v>63.94</v>
      </c>
      <c r="L81" s="11">
        <f>K81*0.4</f>
        <v>25.576000000000001</v>
      </c>
      <c r="M81" s="12">
        <v>3</v>
      </c>
      <c r="N81" s="4" t="s">
        <v>23</v>
      </c>
      <c r="O81" s="13" t="s">
        <v>24</v>
      </c>
      <c r="P81" s="13"/>
      <c r="Q81" s="21"/>
      <c r="R81" s="22"/>
      <c r="S81" s="21"/>
    </row>
    <row r="82" spans="1:19">
      <c r="A82" s="4" t="s">
        <v>327</v>
      </c>
      <c r="B82" s="4" t="s">
        <v>36</v>
      </c>
      <c r="C82" s="4" t="s">
        <v>15</v>
      </c>
      <c r="D82" s="5" t="s">
        <v>129</v>
      </c>
      <c r="E82" s="5" t="s">
        <v>17</v>
      </c>
      <c r="F82" s="4" t="s">
        <v>318</v>
      </c>
      <c r="G82" s="5" t="s">
        <v>328</v>
      </c>
      <c r="H82" s="4" t="s">
        <v>329</v>
      </c>
      <c r="I82" s="4" t="s">
        <v>330</v>
      </c>
      <c r="J82" s="10" t="s">
        <v>331</v>
      </c>
      <c r="K82" s="11">
        <v>48</v>
      </c>
      <c r="L82" s="11">
        <f>K82*0.4</f>
        <v>19.200000000000003</v>
      </c>
      <c r="M82" s="12">
        <v>1</v>
      </c>
      <c r="N82" s="4" t="s">
        <v>23</v>
      </c>
      <c r="O82" s="13">
        <v>80.596000000000004</v>
      </c>
      <c r="P82" s="13">
        <f>O82*0.6</f>
        <v>48.357599999999998</v>
      </c>
      <c r="Q82" s="21">
        <f>L82+P82</f>
        <v>67.557600000000008</v>
      </c>
      <c r="R82" s="22">
        <v>1</v>
      </c>
      <c r="S82" s="21" t="s">
        <v>356</v>
      </c>
    </row>
    <row r="83" spans="1:19">
      <c r="A83" s="4" t="s">
        <v>332</v>
      </c>
      <c r="B83" s="4" t="s">
        <v>36</v>
      </c>
      <c r="C83" s="4" t="s">
        <v>15</v>
      </c>
      <c r="D83" s="5" t="s">
        <v>129</v>
      </c>
      <c r="E83" s="5" t="s">
        <v>17</v>
      </c>
      <c r="F83" s="4" t="s">
        <v>333</v>
      </c>
      <c r="G83" s="17" t="s">
        <v>334</v>
      </c>
      <c r="H83" s="4" t="s">
        <v>335</v>
      </c>
      <c r="I83" s="4" t="s">
        <v>336</v>
      </c>
      <c r="J83" s="10" t="s">
        <v>337</v>
      </c>
      <c r="K83" s="11">
        <v>69.12</v>
      </c>
      <c r="L83" s="11">
        <f>K83*0.4</f>
        <v>27.648000000000003</v>
      </c>
      <c r="M83" s="12">
        <v>1</v>
      </c>
      <c r="N83" s="4" t="s">
        <v>23</v>
      </c>
      <c r="O83" s="13">
        <v>85.92</v>
      </c>
      <c r="P83" s="13">
        <f>O83*0.6</f>
        <v>51.552</v>
      </c>
      <c r="Q83" s="21">
        <f>L83+P83</f>
        <v>79.2</v>
      </c>
      <c r="R83" s="22">
        <v>1</v>
      </c>
      <c r="S83" s="21" t="s">
        <v>356</v>
      </c>
    </row>
    <row r="84" spans="1:19">
      <c r="A84" s="4" t="s">
        <v>338</v>
      </c>
      <c r="B84" s="4" t="s">
        <v>14</v>
      </c>
      <c r="C84" s="4" t="s">
        <v>15</v>
      </c>
      <c r="D84" s="5" t="s">
        <v>129</v>
      </c>
      <c r="E84" s="5" t="s">
        <v>17</v>
      </c>
      <c r="F84" s="4" t="s">
        <v>339</v>
      </c>
      <c r="G84" s="18"/>
      <c r="H84" s="4" t="s">
        <v>335</v>
      </c>
      <c r="I84" s="4" t="s">
        <v>336</v>
      </c>
      <c r="J84" s="10" t="s">
        <v>340</v>
      </c>
      <c r="K84" s="11">
        <v>67.48</v>
      </c>
      <c r="L84" s="11">
        <f>K84*0.4</f>
        <v>26.992000000000004</v>
      </c>
      <c r="M84" s="12">
        <v>2</v>
      </c>
      <c r="N84" s="4" t="s">
        <v>23</v>
      </c>
      <c r="O84" s="13">
        <v>85.52</v>
      </c>
      <c r="P84" s="13">
        <f>O84*0.6</f>
        <v>51.311999999999998</v>
      </c>
      <c r="Q84" s="21">
        <f>L84+P84</f>
        <v>78.304000000000002</v>
      </c>
      <c r="R84" s="22">
        <v>2</v>
      </c>
      <c r="S84" s="21"/>
    </row>
    <row r="85" spans="1:19">
      <c r="A85" s="4" t="s">
        <v>341</v>
      </c>
      <c r="B85" s="4" t="s">
        <v>36</v>
      </c>
      <c r="C85" s="4" t="s">
        <v>15</v>
      </c>
      <c r="D85" s="5" t="s">
        <v>129</v>
      </c>
      <c r="E85" s="5" t="s">
        <v>41</v>
      </c>
      <c r="F85" s="4" t="s">
        <v>100</v>
      </c>
      <c r="G85" s="19"/>
      <c r="H85" s="4" t="s">
        <v>335</v>
      </c>
      <c r="I85" s="4" t="s">
        <v>336</v>
      </c>
      <c r="J85" s="10" t="s">
        <v>342</v>
      </c>
      <c r="K85" s="11">
        <v>67.2</v>
      </c>
      <c r="L85" s="11">
        <f>K85*0.4</f>
        <v>26.880000000000003</v>
      </c>
      <c r="M85" s="12">
        <v>3</v>
      </c>
      <c r="N85" s="4" t="s">
        <v>23</v>
      </c>
      <c r="O85" s="13">
        <v>81.900000000000006</v>
      </c>
      <c r="P85" s="13">
        <f>O85*0.6</f>
        <v>49.14</v>
      </c>
      <c r="Q85" s="21">
        <f>L85+P85</f>
        <v>76.02000000000001</v>
      </c>
      <c r="R85" s="22">
        <v>3</v>
      </c>
      <c r="S85" s="21"/>
    </row>
    <row r="86" spans="1:19" ht="13.5" customHeight="1">
      <c r="A86" s="4" t="s">
        <v>343</v>
      </c>
      <c r="B86" s="4" t="s">
        <v>14</v>
      </c>
      <c r="C86" s="4" t="s">
        <v>15</v>
      </c>
      <c r="D86" s="5" t="s">
        <v>344</v>
      </c>
      <c r="E86" s="5" t="s">
        <v>17</v>
      </c>
      <c r="F86" s="4" t="s">
        <v>221</v>
      </c>
      <c r="G86" s="17" t="s">
        <v>345</v>
      </c>
      <c r="H86" s="4" t="s">
        <v>346</v>
      </c>
      <c r="I86" s="4" t="s">
        <v>347</v>
      </c>
      <c r="J86" s="10" t="s">
        <v>348</v>
      </c>
      <c r="K86" s="11">
        <v>75.3</v>
      </c>
      <c r="L86" s="11">
        <f>K86*0.4</f>
        <v>30.12</v>
      </c>
      <c r="M86" s="12">
        <v>1</v>
      </c>
      <c r="N86" s="4" t="s">
        <v>23</v>
      </c>
      <c r="O86" s="13" t="s">
        <v>24</v>
      </c>
      <c r="P86" s="13"/>
      <c r="Q86" s="21"/>
      <c r="R86" s="22"/>
      <c r="S86" s="13"/>
    </row>
    <row r="87" spans="1:19">
      <c r="A87" s="4" t="s">
        <v>349</v>
      </c>
      <c r="B87" s="4" t="s">
        <v>36</v>
      </c>
      <c r="C87" s="4" t="s">
        <v>15</v>
      </c>
      <c r="D87" s="5" t="s">
        <v>350</v>
      </c>
      <c r="E87" s="5" t="s">
        <v>17</v>
      </c>
      <c r="F87" s="4" t="s">
        <v>161</v>
      </c>
      <c r="G87" s="18"/>
      <c r="H87" s="4" t="s">
        <v>346</v>
      </c>
      <c r="I87" s="4" t="s">
        <v>347</v>
      </c>
      <c r="J87" s="10" t="s">
        <v>351</v>
      </c>
      <c r="K87" s="11">
        <v>69.8</v>
      </c>
      <c r="L87" s="11">
        <f>K87*0.4</f>
        <v>27.92</v>
      </c>
      <c r="M87" s="12">
        <v>2</v>
      </c>
      <c r="N87" s="4" t="s">
        <v>23</v>
      </c>
      <c r="O87" s="13" t="s">
        <v>127</v>
      </c>
      <c r="P87" s="13"/>
      <c r="Q87" s="21"/>
      <c r="R87" s="22"/>
      <c r="S87" s="13"/>
    </row>
    <row r="88" spans="1:19">
      <c r="A88" s="4" t="s">
        <v>352</v>
      </c>
      <c r="B88" s="4" t="s">
        <v>14</v>
      </c>
      <c r="C88" s="4" t="s">
        <v>15</v>
      </c>
      <c r="D88" s="5" t="s">
        <v>353</v>
      </c>
      <c r="E88" s="5" t="s">
        <v>17</v>
      </c>
      <c r="F88" s="4" t="s">
        <v>354</v>
      </c>
      <c r="G88" s="19"/>
      <c r="H88" s="4" t="s">
        <v>346</v>
      </c>
      <c r="I88" s="4" t="s">
        <v>347</v>
      </c>
      <c r="J88" s="10" t="s">
        <v>355</v>
      </c>
      <c r="K88" s="11">
        <v>69.400000000000006</v>
      </c>
      <c r="L88" s="11">
        <f>K88*0.4</f>
        <v>27.760000000000005</v>
      </c>
      <c r="M88" s="12">
        <v>3</v>
      </c>
      <c r="N88" s="4" t="s">
        <v>23</v>
      </c>
      <c r="O88" s="13" t="s">
        <v>24</v>
      </c>
      <c r="P88" s="13"/>
      <c r="Q88" s="21"/>
      <c r="R88" s="22"/>
      <c r="S88" s="13"/>
    </row>
  </sheetData>
  <autoFilter ref="A3:S88">
    <filterColumn colId="17"/>
    <sortState ref="A4:R88">
      <sortCondition ref="I4:I88"/>
      <sortCondition descending="1" ref="Q4:Q88"/>
    </sortState>
  </autoFilter>
  <mergeCells count="22">
    <mergeCell ref="G83:G85"/>
    <mergeCell ref="G86:G88"/>
    <mergeCell ref="A2:S2"/>
    <mergeCell ref="G32:G34"/>
    <mergeCell ref="G36:G38"/>
    <mergeCell ref="G40:G44"/>
    <mergeCell ref="G50:G54"/>
    <mergeCell ref="G55:G58"/>
    <mergeCell ref="G59:G62"/>
    <mergeCell ref="G63:G66"/>
    <mergeCell ref="G74:G75"/>
    <mergeCell ref="G76:G78"/>
    <mergeCell ref="G79:G81"/>
    <mergeCell ref="G67:G70"/>
    <mergeCell ref="G71:G73"/>
    <mergeCell ref="G45:G49"/>
    <mergeCell ref="G25:G29"/>
    <mergeCell ref="G30:G31"/>
    <mergeCell ref="G4:G8"/>
    <mergeCell ref="G9:G13"/>
    <mergeCell ref="G14:G18"/>
    <mergeCell ref="G20:G24"/>
  </mergeCells>
  <phoneticPr fontId="5" type="noConversion"/>
  <pageMargins left="0.31496062992126" right="0.196850393700787" top="0.47244094488188998"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事管科</dc:creator>
  <cp:lastModifiedBy>事业单位人事管理科:卿  勇</cp:lastModifiedBy>
  <cp:lastPrinted>2022-04-07T10:00:00Z</cp:lastPrinted>
  <dcterms:created xsi:type="dcterms:W3CDTF">2022-04-01T12:35:00Z</dcterms:created>
  <dcterms:modified xsi:type="dcterms:W3CDTF">2022-04-26T09:59:56Z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eyJoZGlkIjoiZTg1NDg0YTU1YmM2NmU0ZDRlNmNmYjBmYjA3MThkMmUifQ==</vt:lpwstr>
  </property>
  <property fmtid="{D5CDD505-2E9C-101B-9397-08002B2CF9AE}" pid="3" name="ICV">
    <vt:lpwstr>1AC7C02C6F5D48CB864565A1F7CA4D41</vt:lpwstr>
  </property>
  <property fmtid="{D5CDD505-2E9C-101B-9397-08002B2CF9AE}" pid="4" name="KSOProductBuildVer">
    <vt:lpwstr>2052-11.1.0.11636</vt:lpwstr>
  </property>
</Properties>
</file>