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2E" lockStructure="1"/>
  <bookViews>
    <workbookView windowWidth="28800" windowHeight="12465"/>
  </bookViews>
  <sheets>
    <sheet name="笔试、面试、考察最终成绩" sheetId="9" r:id="rId1"/>
  </sheets>
  <definedNames>
    <definedName name="_xlnm._FilterDatabase" localSheetId="0" hidden="1">笔试、面试、考察最终成绩!$A$2:$XEQ$2</definedName>
    <definedName name="_xlnm.Print_Titles" localSheetId="0">笔试、面试、考察最终成绩!$2:$2</definedName>
  </definedNames>
  <calcPr calcId="144525"/>
</workbook>
</file>

<file path=xl/sharedStrings.xml><?xml version="1.0" encoding="utf-8"?>
<sst xmlns="http://schemas.openxmlformats.org/spreadsheetml/2006/main" count="74" uniqueCount="54">
  <si>
    <t>2022年岷县部分县直单位公开遴选工作人员拟遴选人员名单</t>
  </si>
  <si>
    <t>序号</t>
  </si>
  <si>
    <t>姓名</t>
  </si>
  <si>
    <t>报考岗位及代码</t>
  </si>
  <si>
    <t>准考证号</t>
  </si>
  <si>
    <t>现在工作单位</t>
  </si>
  <si>
    <t>笔试成绩</t>
  </si>
  <si>
    <r>
      <rPr>
        <sz val="12"/>
        <rFont val="黑体"/>
        <charset val="134"/>
      </rPr>
      <t>笔试成绩</t>
    </r>
    <r>
      <rPr>
        <sz val="12"/>
        <rFont val="Arial"/>
        <charset val="134"/>
      </rPr>
      <t>×</t>
    </r>
    <r>
      <rPr>
        <sz val="12"/>
        <rFont val="黑体"/>
        <charset val="134"/>
      </rPr>
      <t>40%</t>
    </r>
  </si>
  <si>
    <t>面试成绩</t>
  </si>
  <si>
    <r>
      <rPr>
        <sz val="12"/>
        <rFont val="黑体"/>
        <charset val="134"/>
      </rPr>
      <t>面试成绩</t>
    </r>
    <r>
      <rPr>
        <sz val="12"/>
        <rFont val="Arial"/>
        <charset val="134"/>
      </rPr>
      <t>×</t>
    </r>
    <r>
      <rPr>
        <sz val="12"/>
        <rFont val="黑体"/>
        <charset val="134"/>
      </rPr>
      <t>50%</t>
    </r>
  </si>
  <si>
    <t>考察成绩</t>
  </si>
  <si>
    <t>考察得分×10%</t>
  </si>
  <si>
    <t>总成绩（笔试成绩占40%、面试成绩占50%、考察成绩占10%）</t>
  </si>
  <si>
    <t>名次</t>
  </si>
  <si>
    <t>遴选单位意见</t>
  </si>
  <si>
    <t>备注</t>
  </si>
  <si>
    <t>乔爱爱</t>
  </si>
  <si>
    <t>岷县交通项目服务中心202201</t>
  </si>
  <si>
    <t>清水镇乡村振兴工作站</t>
  </si>
  <si>
    <t>同意</t>
  </si>
  <si>
    <t>陈小文</t>
  </si>
  <si>
    <t>岷县交通投资服务中心202202</t>
  </si>
  <si>
    <t>禾驮镇安家山村</t>
  </si>
  <si>
    <t>宋叶芃</t>
  </si>
  <si>
    <t>岷县非物质文化遗产保护中心202203</t>
  </si>
  <si>
    <t>茶埠镇政务（便民）服务中心</t>
  </si>
  <si>
    <t>李亚慧</t>
  </si>
  <si>
    <t>岷县博物馆（岷县文物保护站）202204</t>
  </si>
  <si>
    <t>中寨镇综合行政执法队</t>
  </si>
  <si>
    <t>漆树强</t>
  </si>
  <si>
    <t>岷县城市管理综合执法局下属大队202205</t>
  </si>
  <si>
    <t>茶埠镇乡村振兴工作站</t>
  </si>
  <si>
    <t>张小莉</t>
  </si>
  <si>
    <t>禾驮镇乡村振兴工作站</t>
  </si>
  <si>
    <t>方朋强</t>
  </si>
  <si>
    <t>西江镇综合行政执法队</t>
  </si>
  <si>
    <t>雷朋德</t>
  </si>
  <si>
    <t>维新镇综合行政执法队</t>
  </si>
  <si>
    <t>王翠红</t>
  </si>
  <si>
    <t>马坞镇综合行政执法队</t>
  </si>
  <si>
    <t>王艳</t>
  </si>
  <si>
    <t>岷县金融服务中心202206</t>
  </si>
  <si>
    <t>岷阳镇综合行政执法队</t>
  </si>
  <si>
    <t>政法类</t>
  </si>
  <si>
    <t>后素珍</t>
  </si>
  <si>
    <t>梅川镇综合行政执法队</t>
  </si>
  <si>
    <t>金融学、财务财会类</t>
  </si>
  <si>
    <t>柴增辉</t>
  </si>
  <si>
    <t>岷县融媒体中心202207</t>
  </si>
  <si>
    <t>麻子川镇乡村振兴工作站</t>
  </si>
  <si>
    <t>贾宝明</t>
  </si>
  <si>
    <t>岷县西江初级中学</t>
  </si>
  <si>
    <t>董婧懿</t>
  </si>
  <si>
    <t>岷县中寨镇初级中学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</si>
</sst>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24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18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36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3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常规_全县干部职工花名册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Sheet1" xfId="55"/>
    <cellStyle name="常规_Sheet1_全县干部职工花名册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342900</xdr:colOff>
      <xdr:row>17</xdr:row>
      <xdr:rowOff>38100</xdr:rowOff>
    </xdr:to>
    <xdr:sp>
      <xdr:nvSpPr>
        <xdr:cNvPr id="2" name="Text Box 1"/>
        <xdr:cNvSpPr txBox="1"/>
      </xdr:nvSpPr>
      <xdr:spPr>
        <a:xfrm>
          <a:off x="5233670" y="6604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342900</xdr:colOff>
      <xdr:row>17</xdr:row>
      <xdr:rowOff>38100</xdr:rowOff>
    </xdr:to>
    <xdr:sp>
      <xdr:nvSpPr>
        <xdr:cNvPr id="3" name="Text Box 3"/>
        <xdr:cNvSpPr txBox="1"/>
      </xdr:nvSpPr>
      <xdr:spPr>
        <a:xfrm>
          <a:off x="5233670" y="6604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340995</xdr:colOff>
      <xdr:row>0</xdr:row>
      <xdr:rowOff>218440</xdr:rowOff>
    </xdr:to>
    <xdr:sp>
      <xdr:nvSpPr>
        <xdr:cNvPr id="4" name="Text Box 1"/>
        <xdr:cNvSpPr txBox="1"/>
      </xdr:nvSpPr>
      <xdr:spPr>
        <a:xfrm>
          <a:off x="5233670" y="0"/>
          <a:ext cx="34099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340995</xdr:colOff>
      <xdr:row>0</xdr:row>
      <xdr:rowOff>218440</xdr:rowOff>
    </xdr:to>
    <xdr:sp>
      <xdr:nvSpPr>
        <xdr:cNvPr id="5" name="Text Box 1"/>
        <xdr:cNvSpPr txBox="1"/>
      </xdr:nvSpPr>
      <xdr:spPr>
        <a:xfrm>
          <a:off x="5233670" y="0"/>
          <a:ext cx="34099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340995</xdr:colOff>
      <xdr:row>0</xdr:row>
      <xdr:rowOff>218440</xdr:rowOff>
    </xdr:to>
    <xdr:sp>
      <xdr:nvSpPr>
        <xdr:cNvPr id="6" name="Text Box 1"/>
        <xdr:cNvSpPr txBox="1"/>
      </xdr:nvSpPr>
      <xdr:spPr>
        <a:xfrm>
          <a:off x="5233670" y="0"/>
          <a:ext cx="34099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342265</xdr:colOff>
      <xdr:row>17</xdr:row>
      <xdr:rowOff>38100</xdr:rowOff>
    </xdr:to>
    <xdr:sp>
      <xdr:nvSpPr>
        <xdr:cNvPr id="7" name="Text Box 1"/>
        <xdr:cNvSpPr txBox="1"/>
      </xdr:nvSpPr>
      <xdr:spPr>
        <a:xfrm>
          <a:off x="5233670" y="6604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342265</xdr:colOff>
      <xdr:row>17</xdr:row>
      <xdr:rowOff>38100</xdr:rowOff>
    </xdr:to>
    <xdr:sp>
      <xdr:nvSpPr>
        <xdr:cNvPr id="8" name="Text Box 3"/>
        <xdr:cNvSpPr txBox="1"/>
      </xdr:nvSpPr>
      <xdr:spPr>
        <a:xfrm>
          <a:off x="5233670" y="6604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9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10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11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342265</xdr:colOff>
      <xdr:row>17</xdr:row>
      <xdr:rowOff>38100</xdr:rowOff>
    </xdr:to>
    <xdr:sp>
      <xdr:nvSpPr>
        <xdr:cNvPr id="12" name="Text Box 1"/>
        <xdr:cNvSpPr txBox="1"/>
      </xdr:nvSpPr>
      <xdr:spPr>
        <a:xfrm>
          <a:off x="5233670" y="6604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342265</xdr:colOff>
      <xdr:row>17</xdr:row>
      <xdr:rowOff>38100</xdr:rowOff>
    </xdr:to>
    <xdr:sp>
      <xdr:nvSpPr>
        <xdr:cNvPr id="13" name="Text Box 3"/>
        <xdr:cNvSpPr txBox="1"/>
      </xdr:nvSpPr>
      <xdr:spPr>
        <a:xfrm>
          <a:off x="5233670" y="6604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14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342900</xdr:colOff>
      <xdr:row>17</xdr:row>
      <xdr:rowOff>38100</xdr:rowOff>
    </xdr:to>
    <xdr:sp>
      <xdr:nvSpPr>
        <xdr:cNvPr id="15" name="Text Box 1"/>
        <xdr:cNvSpPr txBox="1"/>
      </xdr:nvSpPr>
      <xdr:spPr>
        <a:xfrm>
          <a:off x="5233670" y="6604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342900</xdr:colOff>
      <xdr:row>17</xdr:row>
      <xdr:rowOff>38100</xdr:rowOff>
    </xdr:to>
    <xdr:sp>
      <xdr:nvSpPr>
        <xdr:cNvPr id="16" name="Text Box 3"/>
        <xdr:cNvSpPr txBox="1"/>
      </xdr:nvSpPr>
      <xdr:spPr>
        <a:xfrm>
          <a:off x="5233670" y="6604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17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18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341630</xdr:colOff>
      <xdr:row>17</xdr:row>
      <xdr:rowOff>38100</xdr:rowOff>
    </xdr:to>
    <xdr:sp>
      <xdr:nvSpPr>
        <xdr:cNvPr id="19" name="Text Box 1"/>
        <xdr:cNvSpPr txBox="1"/>
      </xdr:nvSpPr>
      <xdr:spPr>
        <a:xfrm>
          <a:off x="5233670" y="660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342900</xdr:colOff>
      <xdr:row>3</xdr:row>
      <xdr:rowOff>219075</xdr:rowOff>
    </xdr:to>
    <xdr:sp>
      <xdr:nvSpPr>
        <xdr:cNvPr id="20" name="Text Box 1"/>
        <xdr:cNvSpPr txBox="1"/>
      </xdr:nvSpPr>
      <xdr:spPr>
        <a:xfrm>
          <a:off x="5233670" y="1651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342900</xdr:colOff>
      <xdr:row>3</xdr:row>
      <xdr:rowOff>219075</xdr:rowOff>
    </xdr:to>
    <xdr:sp>
      <xdr:nvSpPr>
        <xdr:cNvPr id="21" name="Text Box 3"/>
        <xdr:cNvSpPr txBox="1"/>
      </xdr:nvSpPr>
      <xdr:spPr>
        <a:xfrm>
          <a:off x="5233670" y="1651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342265</xdr:colOff>
      <xdr:row>5</xdr:row>
      <xdr:rowOff>219075</xdr:rowOff>
    </xdr:to>
    <xdr:sp>
      <xdr:nvSpPr>
        <xdr:cNvPr id="22" name="Text Box 1"/>
        <xdr:cNvSpPr txBox="1"/>
      </xdr:nvSpPr>
      <xdr:spPr>
        <a:xfrm>
          <a:off x="5233670" y="2413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342265</xdr:colOff>
      <xdr:row>5</xdr:row>
      <xdr:rowOff>219075</xdr:rowOff>
    </xdr:to>
    <xdr:sp>
      <xdr:nvSpPr>
        <xdr:cNvPr id="23" name="Text Box 3"/>
        <xdr:cNvSpPr txBox="1"/>
      </xdr:nvSpPr>
      <xdr:spPr>
        <a:xfrm>
          <a:off x="5233670" y="2413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341630</xdr:colOff>
      <xdr:row>5</xdr:row>
      <xdr:rowOff>219075</xdr:rowOff>
    </xdr:to>
    <xdr:sp>
      <xdr:nvSpPr>
        <xdr:cNvPr id="24" name="Text Box 1"/>
        <xdr:cNvSpPr txBox="1"/>
      </xdr:nvSpPr>
      <xdr:spPr>
        <a:xfrm>
          <a:off x="5233670" y="2413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341630</xdr:colOff>
      <xdr:row>5</xdr:row>
      <xdr:rowOff>219075</xdr:rowOff>
    </xdr:to>
    <xdr:sp>
      <xdr:nvSpPr>
        <xdr:cNvPr id="25" name="Text Box 1"/>
        <xdr:cNvSpPr txBox="1"/>
      </xdr:nvSpPr>
      <xdr:spPr>
        <a:xfrm>
          <a:off x="5233670" y="2413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341630</xdr:colOff>
      <xdr:row>5</xdr:row>
      <xdr:rowOff>219075</xdr:rowOff>
    </xdr:to>
    <xdr:sp>
      <xdr:nvSpPr>
        <xdr:cNvPr id="26" name="Text Box 1"/>
        <xdr:cNvSpPr txBox="1"/>
      </xdr:nvSpPr>
      <xdr:spPr>
        <a:xfrm>
          <a:off x="5233670" y="2413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342265</xdr:colOff>
      <xdr:row>5</xdr:row>
      <xdr:rowOff>219075</xdr:rowOff>
    </xdr:to>
    <xdr:sp>
      <xdr:nvSpPr>
        <xdr:cNvPr id="27" name="Text Box 1"/>
        <xdr:cNvSpPr txBox="1"/>
      </xdr:nvSpPr>
      <xdr:spPr>
        <a:xfrm>
          <a:off x="5233670" y="2413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342265</xdr:colOff>
      <xdr:row>7</xdr:row>
      <xdr:rowOff>219075</xdr:rowOff>
    </xdr:to>
    <xdr:sp>
      <xdr:nvSpPr>
        <xdr:cNvPr id="28" name="Text Box 3"/>
        <xdr:cNvSpPr txBox="1"/>
      </xdr:nvSpPr>
      <xdr:spPr>
        <a:xfrm>
          <a:off x="5233670" y="3175000"/>
          <a:ext cx="3422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341630</xdr:colOff>
      <xdr:row>6</xdr:row>
      <xdr:rowOff>219075</xdr:rowOff>
    </xdr:to>
    <xdr:sp>
      <xdr:nvSpPr>
        <xdr:cNvPr id="29" name="Text Box 1"/>
        <xdr:cNvSpPr txBox="1"/>
      </xdr:nvSpPr>
      <xdr:spPr>
        <a:xfrm>
          <a:off x="5233670" y="2794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342900</xdr:colOff>
      <xdr:row>11</xdr:row>
      <xdr:rowOff>219075</xdr:rowOff>
    </xdr:to>
    <xdr:sp>
      <xdr:nvSpPr>
        <xdr:cNvPr id="30" name="Text Box 1"/>
        <xdr:cNvSpPr txBox="1"/>
      </xdr:nvSpPr>
      <xdr:spPr>
        <a:xfrm>
          <a:off x="5233670" y="4699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342900</xdr:colOff>
      <xdr:row>11</xdr:row>
      <xdr:rowOff>219075</xdr:rowOff>
    </xdr:to>
    <xdr:sp>
      <xdr:nvSpPr>
        <xdr:cNvPr id="31" name="Text Box 3"/>
        <xdr:cNvSpPr txBox="1"/>
      </xdr:nvSpPr>
      <xdr:spPr>
        <a:xfrm>
          <a:off x="5233670" y="4699000"/>
          <a:ext cx="3429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341630</xdr:colOff>
      <xdr:row>11</xdr:row>
      <xdr:rowOff>219075</xdr:rowOff>
    </xdr:to>
    <xdr:sp>
      <xdr:nvSpPr>
        <xdr:cNvPr id="32" name="Text Box 1"/>
        <xdr:cNvSpPr txBox="1"/>
      </xdr:nvSpPr>
      <xdr:spPr>
        <a:xfrm>
          <a:off x="5233670" y="4699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341630</xdr:colOff>
      <xdr:row>11</xdr:row>
      <xdr:rowOff>219075</xdr:rowOff>
    </xdr:to>
    <xdr:sp>
      <xdr:nvSpPr>
        <xdr:cNvPr id="33" name="Text Box 1"/>
        <xdr:cNvSpPr txBox="1"/>
      </xdr:nvSpPr>
      <xdr:spPr>
        <a:xfrm>
          <a:off x="5233670" y="4699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341630</xdr:colOff>
      <xdr:row>11</xdr:row>
      <xdr:rowOff>219075</xdr:rowOff>
    </xdr:to>
    <xdr:sp>
      <xdr:nvSpPr>
        <xdr:cNvPr id="34" name="Text Box 1"/>
        <xdr:cNvSpPr txBox="1"/>
      </xdr:nvSpPr>
      <xdr:spPr>
        <a:xfrm>
          <a:off x="5233670" y="4699000"/>
          <a:ext cx="34163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6"/>
  <sheetViews>
    <sheetView tabSelected="1" zoomScale="115" zoomScaleNormal="115" workbookViewId="0">
      <pane ySplit="2" topLeftCell="A3" activePane="bottomLeft" state="frozen"/>
      <selection/>
      <selection pane="bottomLeft" activeCell="L5" sqref="L5"/>
    </sheetView>
  </sheetViews>
  <sheetFormatPr defaultColWidth="9" defaultRowHeight="14.25"/>
  <cols>
    <col min="1" max="1" width="5.10833333333333" style="5" customWidth="1"/>
    <col min="2" max="2" width="6.73333333333333" style="5" customWidth="1"/>
    <col min="3" max="3" width="24.5666666666667" style="5" customWidth="1"/>
    <col min="4" max="4" width="10.2166666666667" style="5" customWidth="1"/>
    <col min="5" max="5" width="22.0583333333333" style="5" customWidth="1"/>
    <col min="6" max="6" width="4.66666666666667" style="5" customWidth="1"/>
    <col min="7" max="7" width="8.15" style="5" hidden="1" customWidth="1"/>
    <col min="8" max="8" width="5" style="5" customWidth="1"/>
    <col min="9" max="9" width="6.84166666666667" style="5" hidden="1" customWidth="1"/>
    <col min="10" max="10" width="9.66666666666667" style="5" customWidth="1"/>
    <col min="11" max="11" width="8.575" style="5" hidden="1" customWidth="1"/>
    <col min="12" max="12" width="18.5833333333333" style="5" customWidth="1"/>
    <col min="13" max="13" width="4.675" style="5" customWidth="1"/>
    <col min="14" max="14" width="5.75" style="5" hidden="1" customWidth="1"/>
    <col min="15" max="15" width="15.2083333333333" style="5" customWidth="1"/>
    <col min="16" max="16384" width="9" style="5"/>
  </cols>
  <sheetData>
    <row r="1" ht="5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50" customHeight="1" spans="1:15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7" t="s">
        <v>14</v>
      </c>
      <c r="O2" s="7" t="s">
        <v>15</v>
      </c>
    </row>
    <row r="3" s="1" customFormat="1" ht="30" customHeight="1" spans="1:15">
      <c r="A3" s="11">
        <v>1</v>
      </c>
      <c r="B3" s="12" t="s">
        <v>16</v>
      </c>
      <c r="C3" s="13" t="s">
        <v>17</v>
      </c>
      <c r="D3" s="14">
        <v>20220010102</v>
      </c>
      <c r="E3" s="15" t="s">
        <v>18</v>
      </c>
      <c r="F3" s="14">
        <v>65.5</v>
      </c>
      <c r="G3" s="16">
        <f t="shared" ref="G3:G16" si="0">F3*0.4</f>
        <v>26.2</v>
      </c>
      <c r="H3" s="14">
        <v>62.7</v>
      </c>
      <c r="I3" s="16">
        <f t="shared" ref="I3:I16" si="1">H3*0.5</f>
        <v>31.35</v>
      </c>
      <c r="J3" s="16">
        <v>99.15</v>
      </c>
      <c r="K3" s="16">
        <f t="shared" ref="K3:K16" si="2">J3*0.1</f>
        <v>9.915</v>
      </c>
      <c r="L3" s="16">
        <f t="shared" ref="L3:L16" si="3">G3+I3+K3</f>
        <v>67.465</v>
      </c>
      <c r="M3" s="23">
        <v>1</v>
      </c>
      <c r="N3" s="23" t="s">
        <v>19</v>
      </c>
      <c r="O3" s="23"/>
    </row>
    <row r="4" s="1" customFormat="1" ht="30" customHeight="1" spans="1:15">
      <c r="A4" s="11">
        <v>2</v>
      </c>
      <c r="B4" s="12" t="s">
        <v>20</v>
      </c>
      <c r="C4" s="12" t="s">
        <v>21</v>
      </c>
      <c r="D4" s="14">
        <v>20220020123</v>
      </c>
      <c r="E4" s="12" t="s">
        <v>22</v>
      </c>
      <c r="F4" s="14">
        <v>64.5</v>
      </c>
      <c r="G4" s="16">
        <f t="shared" si="0"/>
        <v>25.8</v>
      </c>
      <c r="H4" s="14">
        <v>65.1</v>
      </c>
      <c r="I4" s="16">
        <f t="shared" si="1"/>
        <v>32.55</v>
      </c>
      <c r="J4" s="16">
        <v>99.5</v>
      </c>
      <c r="K4" s="16">
        <f t="shared" si="2"/>
        <v>9.95</v>
      </c>
      <c r="L4" s="16">
        <f t="shared" si="3"/>
        <v>68.3</v>
      </c>
      <c r="M4" s="23">
        <v>1</v>
      </c>
      <c r="N4" s="23" t="s">
        <v>19</v>
      </c>
      <c r="O4" s="23"/>
    </row>
    <row r="5" s="2" customFormat="1" ht="30" customHeight="1" spans="1:15">
      <c r="A5" s="11">
        <v>3</v>
      </c>
      <c r="B5" s="15" t="s">
        <v>23</v>
      </c>
      <c r="C5" s="17" t="s">
        <v>24</v>
      </c>
      <c r="D5" s="14">
        <v>20220030213</v>
      </c>
      <c r="E5" s="15" t="s">
        <v>25</v>
      </c>
      <c r="F5" s="14">
        <v>71.5</v>
      </c>
      <c r="G5" s="16">
        <f t="shared" si="0"/>
        <v>28.6</v>
      </c>
      <c r="H5" s="14">
        <v>73.8</v>
      </c>
      <c r="I5" s="16">
        <f t="shared" si="1"/>
        <v>36.9</v>
      </c>
      <c r="J5" s="16">
        <v>99</v>
      </c>
      <c r="K5" s="16">
        <f t="shared" si="2"/>
        <v>9.9</v>
      </c>
      <c r="L5" s="16">
        <f t="shared" si="3"/>
        <v>75.4</v>
      </c>
      <c r="M5" s="23">
        <v>1</v>
      </c>
      <c r="N5" s="23" t="s">
        <v>19</v>
      </c>
      <c r="O5" s="23"/>
    </row>
    <row r="6" s="3" customFormat="1" ht="30" customHeight="1" spans="1:15">
      <c r="A6" s="11">
        <v>4</v>
      </c>
      <c r="B6" s="12" t="s">
        <v>26</v>
      </c>
      <c r="C6" s="17" t="s">
        <v>27</v>
      </c>
      <c r="D6" s="14">
        <v>20220040311</v>
      </c>
      <c r="E6" s="12" t="s">
        <v>28</v>
      </c>
      <c r="F6" s="14">
        <v>66</v>
      </c>
      <c r="G6" s="16">
        <f t="shared" si="0"/>
        <v>26.4</v>
      </c>
      <c r="H6" s="14">
        <v>65.9</v>
      </c>
      <c r="I6" s="16">
        <f t="shared" si="1"/>
        <v>32.95</v>
      </c>
      <c r="J6" s="16">
        <v>99</v>
      </c>
      <c r="K6" s="16">
        <f t="shared" si="2"/>
        <v>9.9</v>
      </c>
      <c r="L6" s="16">
        <f t="shared" si="3"/>
        <v>69.25</v>
      </c>
      <c r="M6" s="23">
        <v>1</v>
      </c>
      <c r="N6" s="23" t="s">
        <v>19</v>
      </c>
      <c r="O6" s="23"/>
    </row>
    <row r="7" s="3" customFormat="1" ht="30" customHeight="1" spans="1:15">
      <c r="A7" s="11">
        <v>5</v>
      </c>
      <c r="B7" s="15" t="s">
        <v>29</v>
      </c>
      <c r="C7" s="17" t="s">
        <v>30</v>
      </c>
      <c r="D7" s="14">
        <v>20220050620</v>
      </c>
      <c r="E7" s="15" t="s">
        <v>31</v>
      </c>
      <c r="F7" s="14">
        <v>71.5</v>
      </c>
      <c r="G7" s="16">
        <f t="shared" si="0"/>
        <v>28.6</v>
      </c>
      <c r="H7" s="14">
        <v>85.5</v>
      </c>
      <c r="I7" s="16">
        <f t="shared" si="1"/>
        <v>42.75</v>
      </c>
      <c r="J7" s="16">
        <v>99</v>
      </c>
      <c r="K7" s="16">
        <f t="shared" si="2"/>
        <v>9.9</v>
      </c>
      <c r="L7" s="16">
        <f t="shared" si="3"/>
        <v>81.25</v>
      </c>
      <c r="M7" s="23">
        <v>1</v>
      </c>
      <c r="N7" s="23" t="s">
        <v>19</v>
      </c>
      <c r="O7" s="23"/>
    </row>
    <row r="8" s="3" customFormat="1" ht="30" customHeight="1" spans="1:15">
      <c r="A8" s="11">
        <v>6</v>
      </c>
      <c r="B8" s="12" t="s">
        <v>32</v>
      </c>
      <c r="C8" s="17" t="s">
        <v>30</v>
      </c>
      <c r="D8" s="14">
        <v>20220050917</v>
      </c>
      <c r="E8" s="12" t="s">
        <v>33</v>
      </c>
      <c r="F8" s="14">
        <v>73</v>
      </c>
      <c r="G8" s="16">
        <f t="shared" si="0"/>
        <v>29.2</v>
      </c>
      <c r="H8" s="14">
        <v>74</v>
      </c>
      <c r="I8" s="16">
        <f t="shared" si="1"/>
        <v>37</v>
      </c>
      <c r="J8" s="16">
        <v>99</v>
      </c>
      <c r="K8" s="16">
        <f t="shared" si="2"/>
        <v>9.9</v>
      </c>
      <c r="L8" s="16">
        <f t="shared" si="3"/>
        <v>76.1</v>
      </c>
      <c r="M8" s="23">
        <v>2</v>
      </c>
      <c r="N8" s="23" t="s">
        <v>19</v>
      </c>
      <c r="O8" s="23"/>
    </row>
    <row r="9" s="3" customFormat="1" ht="30" customHeight="1" spans="1:15">
      <c r="A9" s="11">
        <v>7</v>
      </c>
      <c r="B9" s="12" t="s">
        <v>34</v>
      </c>
      <c r="C9" s="17" t="s">
        <v>30</v>
      </c>
      <c r="D9" s="14">
        <v>20220050711</v>
      </c>
      <c r="E9" s="12" t="s">
        <v>35</v>
      </c>
      <c r="F9" s="14">
        <v>69.5</v>
      </c>
      <c r="G9" s="16">
        <f t="shared" si="0"/>
        <v>27.8</v>
      </c>
      <c r="H9" s="14">
        <v>76.2</v>
      </c>
      <c r="I9" s="16">
        <f t="shared" si="1"/>
        <v>38.1</v>
      </c>
      <c r="J9" s="16">
        <v>99</v>
      </c>
      <c r="K9" s="16">
        <f t="shared" si="2"/>
        <v>9.9</v>
      </c>
      <c r="L9" s="16">
        <f t="shared" si="3"/>
        <v>75.8</v>
      </c>
      <c r="M9" s="23">
        <v>3</v>
      </c>
      <c r="N9" s="23" t="s">
        <v>19</v>
      </c>
      <c r="O9" s="23"/>
    </row>
    <row r="10" s="2" customFormat="1" ht="30" customHeight="1" spans="1:15">
      <c r="A10" s="11">
        <v>8</v>
      </c>
      <c r="B10" s="12" t="s">
        <v>36</v>
      </c>
      <c r="C10" s="17" t="s">
        <v>30</v>
      </c>
      <c r="D10" s="14">
        <v>20220050814</v>
      </c>
      <c r="E10" s="12" t="s">
        <v>37</v>
      </c>
      <c r="F10" s="14">
        <v>68.5</v>
      </c>
      <c r="G10" s="16">
        <f t="shared" si="0"/>
        <v>27.4</v>
      </c>
      <c r="H10" s="14">
        <v>75.8</v>
      </c>
      <c r="I10" s="16">
        <f t="shared" si="1"/>
        <v>37.9</v>
      </c>
      <c r="J10" s="16">
        <v>99</v>
      </c>
      <c r="K10" s="16">
        <f t="shared" si="2"/>
        <v>9.9</v>
      </c>
      <c r="L10" s="16">
        <f t="shared" si="3"/>
        <v>75.2</v>
      </c>
      <c r="M10" s="23">
        <v>4</v>
      </c>
      <c r="N10" s="23" t="s">
        <v>19</v>
      </c>
      <c r="O10" s="23"/>
    </row>
    <row r="11" s="3" customFormat="1" ht="30" customHeight="1" spans="1:15">
      <c r="A11" s="11">
        <v>9</v>
      </c>
      <c r="B11" s="18" t="s">
        <v>38</v>
      </c>
      <c r="C11" s="17" t="s">
        <v>30</v>
      </c>
      <c r="D11" s="14">
        <v>20220051126</v>
      </c>
      <c r="E11" s="19" t="s">
        <v>39</v>
      </c>
      <c r="F11" s="14">
        <v>64.5</v>
      </c>
      <c r="G11" s="16">
        <f t="shared" si="0"/>
        <v>25.8</v>
      </c>
      <c r="H11" s="14">
        <v>74.4</v>
      </c>
      <c r="I11" s="16">
        <f t="shared" si="1"/>
        <v>37.2</v>
      </c>
      <c r="J11" s="16">
        <v>99</v>
      </c>
      <c r="K11" s="16">
        <f t="shared" si="2"/>
        <v>9.9</v>
      </c>
      <c r="L11" s="16">
        <f t="shared" si="3"/>
        <v>72.9</v>
      </c>
      <c r="M11" s="23">
        <v>5</v>
      </c>
      <c r="N11" s="23" t="s">
        <v>19</v>
      </c>
      <c r="O11" s="23"/>
    </row>
    <row r="12" s="4" customFormat="1" ht="30" customHeight="1" spans="1:15">
      <c r="A12" s="11">
        <v>10</v>
      </c>
      <c r="B12" s="11" t="s">
        <v>40</v>
      </c>
      <c r="C12" s="20" t="s">
        <v>41</v>
      </c>
      <c r="D12" s="14">
        <v>20220061218</v>
      </c>
      <c r="E12" s="21" t="s">
        <v>42</v>
      </c>
      <c r="F12" s="14">
        <v>77.5</v>
      </c>
      <c r="G12" s="16">
        <f t="shared" si="0"/>
        <v>31</v>
      </c>
      <c r="H12" s="14">
        <v>69</v>
      </c>
      <c r="I12" s="16">
        <f t="shared" si="1"/>
        <v>34.5</v>
      </c>
      <c r="J12" s="16">
        <v>95.75</v>
      </c>
      <c r="K12" s="16">
        <f t="shared" si="2"/>
        <v>9.575</v>
      </c>
      <c r="L12" s="16">
        <f t="shared" si="3"/>
        <v>75.075</v>
      </c>
      <c r="M12" s="23">
        <v>1</v>
      </c>
      <c r="N12" s="23" t="s">
        <v>19</v>
      </c>
      <c r="O12" s="11" t="s">
        <v>43</v>
      </c>
    </row>
    <row r="13" s="3" customFormat="1" ht="30" customHeight="1" spans="1:16371">
      <c r="A13" s="11">
        <v>11</v>
      </c>
      <c r="B13" s="15" t="s">
        <v>44</v>
      </c>
      <c r="C13" s="20" t="s">
        <v>41</v>
      </c>
      <c r="D13" s="14">
        <v>20220061226</v>
      </c>
      <c r="E13" s="15" t="s">
        <v>45</v>
      </c>
      <c r="F13" s="14">
        <v>68.5</v>
      </c>
      <c r="G13" s="16">
        <f t="shared" si="0"/>
        <v>27.4</v>
      </c>
      <c r="H13" s="14">
        <v>67.7</v>
      </c>
      <c r="I13" s="16">
        <f t="shared" si="1"/>
        <v>33.85</v>
      </c>
      <c r="J13" s="16">
        <v>95</v>
      </c>
      <c r="K13" s="16">
        <f t="shared" si="2"/>
        <v>9.5</v>
      </c>
      <c r="L13" s="16">
        <f t="shared" si="3"/>
        <v>70.75</v>
      </c>
      <c r="M13" s="23">
        <v>1</v>
      </c>
      <c r="N13" s="23" t="s">
        <v>19</v>
      </c>
      <c r="O13" s="11" t="s">
        <v>46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</row>
    <row r="14" s="3" customFormat="1" ht="30" customHeight="1" spans="1:15">
      <c r="A14" s="11">
        <v>12</v>
      </c>
      <c r="B14" s="15" t="s">
        <v>47</v>
      </c>
      <c r="C14" s="17" t="s">
        <v>48</v>
      </c>
      <c r="D14" s="14">
        <v>20220071302</v>
      </c>
      <c r="E14" s="15" t="s">
        <v>49</v>
      </c>
      <c r="F14" s="14">
        <v>73</v>
      </c>
      <c r="G14" s="16">
        <f t="shared" si="0"/>
        <v>29.2</v>
      </c>
      <c r="H14" s="14">
        <v>93</v>
      </c>
      <c r="I14" s="16">
        <f t="shared" si="1"/>
        <v>46.5</v>
      </c>
      <c r="J14" s="16">
        <v>100</v>
      </c>
      <c r="K14" s="16">
        <f t="shared" si="2"/>
        <v>10</v>
      </c>
      <c r="L14" s="16">
        <f t="shared" si="3"/>
        <v>85.7</v>
      </c>
      <c r="M14" s="23">
        <v>1</v>
      </c>
      <c r="N14" s="23" t="s">
        <v>19</v>
      </c>
      <c r="O14" s="23"/>
    </row>
    <row r="15" s="3" customFormat="1" ht="30" customHeight="1" spans="1:15">
      <c r="A15" s="11">
        <v>13</v>
      </c>
      <c r="B15" s="12" t="s">
        <v>50</v>
      </c>
      <c r="C15" s="17" t="s">
        <v>48</v>
      </c>
      <c r="D15" s="14">
        <v>20220071307</v>
      </c>
      <c r="E15" s="22" t="s">
        <v>51</v>
      </c>
      <c r="F15" s="14">
        <v>72</v>
      </c>
      <c r="G15" s="16">
        <f t="shared" si="0"/>
        <v>28.8</v>
      </c>
      <c r="H15" s="14">
        <v>92.4</v>
      </c>
      <c r="I15" s="16">
        <f t="shared" si="1"/>
        <v>46.2</v>
      </c>
      <c r="J15" s="16">
        <v>100</v>
      </c>
      <c r="K15" s="16">
        <f t="shared" si="2"/>
        <v>10</v>
      </c>
      <c r="L15" s="16">
        <f t="shared" si="3"/>
        <v>85</v>
      </c>
      <c r="M15" s="23">
        <v>2</v>
      </c>
      <c r="N15" s="23" t="s">
        <v>19</v>
      </c>
      <c r="O15" s="23"/>
    </row>
    <row r="16" s="2" customFormat="1" ht="30" customHeight="1" spans="1:15">
      <c r="A16" s="11">
        <v>14</v>
      </c>
      <c r="B16" s="12" t="s">
        <v>52</v>
      </c>
      <c r="C16" s="17" t="s">
        <v>48</v>
      </c>
      <c r="D16" s="14">
        <v>20220071306</v>
      </c>
      <c r="E16" s="22" t="s">
        <v>53</v>
      </c>
      <c r="F16" s="14">
        <v>71</v>
      </c>
      <c r="G16" s="16">
        <f t="shared" si="0"/>
        <v>28.4</v>
      </c>
      <c r="H16" s="14">
        <v>87.4</v>
      </c>
      <c r="I16" s="16">
        <f t="shared" si="1"/>
        <v>43.7</v>
      </c>
      <c r="J16" s="16">
        <v>100</v>
      </c>
      <c r="K16" s="16">
        <f t="shared" si="2"/>
        <v>10</v>
      </c>
      <c r="L16" s="16">
        <f t="shared" si="3"/>
        <v>82.1</v>
      </c>
      <c r="M16" s="23">
        <v>3</v>
      </c>
      <c r="N16" s="23" t="s">
        <v>19</v>
      </c>
      <c r="O16" s="23"/>
    </row>
  </sheetData>
  <sheetProtection sheet="1" objects="1"/>
  <mergeCells count="1">
    <mergeCell ref="A1:O1"/>
  </mergeCells>
  <pageMargins left="0.432638888888889" right="0.393055555555556" top="0.786805555555556" bottom="0.550694444444444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笔试、面试、考察最终成绩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2022-05-17T08:16:00Z</dcterms:created>
  <dcterms:modified xsi:type="dcterms:W3CDTF">2022-05-23T03:55:24Z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F7D66948063A4E209BE0D992E4B2931B</vt:lpwstr>
  </property>
  <property fmtid="{D5CDD505-2E9C-101B-9397-08002B2CF9AE}" pid="4" name="KSOReadingLayout">
    <vt:bool>true</vt:bool>
  </property>
</Properties>
</file>