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汇总表" sheetId="1" r:id="rId1"/>
  </sheets>
  <definedNames/>
  <calcPr fullCalcOnLoad="1"/>
</workbook>
</file>

<file path=xl/sharedStrings.xml><?xml version="1.0" encoding="utf-8"?>
<sst xmlns="http://schemas.openxmlformats.org/spreadsheetml/2006/main" count="53" uniqueCount="42">
  <si>
    <r>
      <rPr>
        <b/>
        <sz val="12"/>
        <color indexed="8"/>
        <rFont val="黑体"/>
        <family val="3"/>
      </rPr>
      <t>附件</t>
    </r>
  </si>
  <si>
    <r>
      <rPr>
        <b/>
        <sz val="19"/>
        <color indexed="8"/>
        <rFont val="方正小标宋简体"/>
        <family val="0"/>
      </rPr>
      <t>四川省统计局</t>
    </r>
    <r>
      <rPr>
        <b/>
        <sz val="19"/>
        <color indexed="8"/>
        <rFont val="Times New Roman"/>
        <family val="1"/>
      </rPr>
      <t>2022</t>
    </r>
    <r>
      <rPr>
        <b/>
        <sz val="19"/>
        <color indexed="8"/>
        <rFont val="方正小标宋简体"/>
        <family val="0"/>
      </rPr>
      <t>年度公开遴选公务员总成绩及进入体检人员名单</t>
    </r>
  </si>
  <si>
    <r>
      <rPr>
        <b/>
        <sz val="11"/>
        <color indexed="8"/>
        <rFont val="黑体"/>
        <family val="3"/>
      </rPr>
      <t>报考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黑体"/>
        <family val="3"/>
      </rPr>
      <t>职位</t>
    </r>
  </si>
  <si>
    <r>
      <t>职位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黑体"/>
        <family val="3"/>
      </rPr>
      <t>编码</t>
    </r>
  </si>
  <si>
    <r>
      <rPr>
        <b/>
        <sz val="11"/>
        <color indexed="8"/>
        <rFont val="黑体"/>
        <family val="3"/>
      </rPr>
      <t>姓名</t>
    </r>
  </si>
  <si>
    <r>
      <rPr>
        <b/>
        <sz val="11"/>
        <color indexed="8"/>
        <rFont val="黑体"/>
        <family val="3"/>
      </rPr>
      <t>准考证号</t>
    </r>
  </si>
  <si>
    <r>
      <rPr>
        <b/>
        <sz val="11"/>
        <color indexed="8"/>
        <rFont val="黑体"/>
        <family val="3"/>
      </rPr>
      <t>笔试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黑体"/>
        <family val="3"/>
      </rPr>
      <t>成绩</t>
    </r>
  </si>
  <si>
    <r>
      <rPr>
        <b/>
        <sz val="11"/>
        <color indexed="8"/>
        <rFont val="黑体"/>
        <family val="3"/>
      </rPr>
      <t>笔试折合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黑体"/>
        <family val="3"/>
      </rPr>
      <t>成绩</t>
    </r>
  </si>
  <si>
    <r>
      <rPr>
        <b/>
        <sz val="11"/>
        <color indexed="8"/>
        <rFont val="黑体"/>
        <family val="3"/>
      </rPr>
      <t>面试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黑体"/>
        <family val="3"/>
      </rPr>
      <t>成绩</t>
    </r>
  </si>
  <si>
    <r>
      <rPr>
        <b/>
        <sz val="11"/>
        <color indexed="8"/>
        <rFont val="黑体"/>
        <family val="3"/>
      </rPr>
      <t>面试折合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黑体"/>
        <family val="3"/>
      </rPr>
      <t>成绩</t>
    </r>
  </si>
  <si>
    <r>
      <rPr>
        <b/>
        <sz val="11"/>
        <color indexed="8"/>
        <rFont val="黑体"/>
        <family val="3"/>
      </rPr>
      <t>专业测试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黑体"/>
        <family val="3"/>
      </rPr>
      <t>成绩</t>
    </r>
  </si>
  <si>
    <r>
      <rPr>
        <b/>
        <sz val="11"/>
        <color indexed="8"/>
        <rFont val="黑体"/>
        <family val="3"/>
      </rPr>
      <t>专业测试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黑体"/>
        <family val="3"/>
      </rPr>
      <t>折合成绩</t>
    </r>
  </si>
  <si>
    <r>
      <rPr>
        <b/>
        <sz val="11"/>
        <color indexed="8"/>
        <rFont val="黑体"/>
        <family val="3"/>
      </rPr>
      <t>总成绩</t>
    </r>
  </si>
  <si>
    <r>
      <rPr>
        <b/>
        <sz val="11"/>
        <color indexed="8"/>
        <rFont val="黑体"/>
        <family val="3"/>
      </rPr>
      <t>总成绩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黑体"/>
        <family val="3"/>
      </rPr>
      <t>排序</t>
    </r>
  </si>
  <si>
    <r>
      <rPr>
        <b/>
        <sz val="11"/>
        <color indexed="8"/>
        <rFont val="黑体"/>
        <family val="3"/>
      </rPr>
      <t>是否进入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黑体"/>
        <family val="3"/>
      </rPr>
      <t>体检</t>
    </r>
  </si>
  <si>
    <r>
      <rPr>
        <b/>
        <sz val="11"/>
        <color indexed="8"/>
        <rFont val="黑体"/>
        <family val="3"/>
      </rPr>
      <t>备注</t>
    </r>
  </si>
  <si>
    <r>
      <rPr>
        <b/>
        <sz val="11"/>
        <color indexed="8"/>
        <rFont val="仿宋_GB2312"/>
        <family val="3"/>
      </rPr>
      <t>数据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仿宋_GB2312"/>
        <family val="3"/>
      </rPr>
      <t>管理</t>
    </r>
  </si>
  <si>
    <t>12200080</t>
  </si>
  <si>
    <r>
      <rPr>
        <b/>
        <sz val="11"/>
        <color indexed="8"/>
        <rFont val="仿宋_GB2312"/>
        <family val="3"/>
      </rPr>
      <t>刘亚迪</t>
    </r>
  </si>
  <si>
    <t>9051210607928</t>
  </si>
  <si>
    <r>
      <rPr>
        <b/>
        <sz val="11"/>
        <color indexed="8"/>
        <rFont val="仿宋_GB2312"/>
        <family val="3"/>
      </rPr>
      <t>是</t>
    </r>
  </si>
  <si>
    <r>
      <rPr>
        <b/>
        <sz val="11"/>
        <color indexed="8"/>
        <rFont val="仿宋_GB2312"/>
        <family val="3"/>
      </rPr>
      <t>黎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仿宋_GB2312"/>
        <family val="3"/>
      </rPr>
      <t>秋</t>
    </r>
  </si>
  <si>
    <t>9051210405303</t>
  </si>
  <si>
    <r>
      <rPr>
        <b/>
        <sz val="11"/>
        <color indexed="8"/>
        <rFont val="仿宋_GB2312"/>
        <family val="3"/>
      </rPr>
      <t>刘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仿宋_GB2312"/>
        <family val="3"/>
      </rPr>
      <t>怡</t>
    </r>
  </si>
  <si>
    <t>9051210200330</t>
  </si>
  <si>
    <r>
      <rPr>
        <b/>
        <sz val="11"/>
        <color indexed="8"/>
        <rFont val="仿宋_GB2312"/>
        <family val="3"/>
      </rPr>
      <t>否</t>
    </r>
  </si>
  <si>
    <r>
      <rPr>
        <b/>
        <sz val="11"/>
        <color indexed="8"/>
        <rFont val="仿宋_GB2312"/>
        <family val="3"/>
      </rPr>
      <t>李文雅</t>
    </r>
  </si>
  <si>
    <t>9051210100325</t>
  </si>
  <si>
    <r>
      <rPr>
        <b/>
        <sz val="11"/>
        <color indexed="8"/>
        <rFont val="仿宋_GB2312"/>
        <family val="3"/>
      </rPr>
      <t>杨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仿宋_GB2312"/>
        <family val="3"/>
      </rPr>
      <t>梅</t>
    </r>
  </si>
  <si>
    <t>9051210404105</t>
  </si>
  <si>
    <r>
      <rPr>
        <b/>
        <sz val="11"/>
        <color indexed="8"/>
        <rFont val="仿宋_GB2312"/>
        <family val="3"/>
      </rPr>
      <t>全雪莲</t>
    </r>
  </si>
  <si>
    <t>9051210607301</t>
  </si>
  <si>
    <r>
      <rPr>
        <b/>
        <sz val="11"/>
        <color indexed="8"/>
        <rFont val="仿宋_GB2312"/>
        <family val="3"/>
      </rPr>
      <t>统计</t>
    </r>
    <r>
      <rPr>
        <b/>
        <sz val="11"/>
        <color indexed="8"/>
        <rFont val="Times New Roman"/>
        <family val="1"/>
      </rPr>
      <t xml:space="preserve">
</t>
    </r>
    <r>
      <rPr>
        <b/>
        <sz val="11"/>
        <color indexed="8"/>
        <rFont val="仿宋_GB2312"/>
        <family val="3"/>
      </rPr>
      <t>分析</t>
    </r>
  </si>
  <si>
    <t>22200008</t>
  </si>
  <si>
    <r>
      <rPr>
        <b/>
        <sz val="11"/>
        <color indexed="8"/>
        <rFont val="仿宋_GB2312"/>
        <family val="3"/>
      </rPr>
      <t>贺琰迪</t>
    </r>
  </si>
  <si>
    <t>9051210201126</t>
  </si>
  <si>
    <r>
      <rPr>
        <b/>
        <sz val="11"/>
        <color indexed="8"/>
        <rFont val="仿宋_GB2312"/>
        <family val="3"/>
      </rPr>
      <t>何丽虹</t>
    </r>
  </si>
  <si>
    <t>9051210612126</t>
  </si>
  <si>
    <r>
      <rPr>
        <b/>
        <sz val="11"/>
        <color indexed="8"/>
        <rFont val="仿宋_GB2312"/>
        <family val="3"/>
      </rPr>
      <t>李</t>
    </r>
    <r>
      <rPr>
        <b/>
        <sz val="11"/>
        <color indexed="8"/>
        <rFont val="Times New Roman"/>
        <family val="1"/>
      </rPr>
      <t xml:space="preserve">  </t>
    </r>
    <r>
      <rPr>
        <b/>
        <sz val="11"/>
        <color indexed="8"/>
        <rFont val="仿宋_GB2312"/>
        <family val="3"/>
      </rPr>
      <t>畅</t>
    </r>
  </si>
  <si>
    <t>9051210506922</t>
  </si>
  <si>
    <r>
      <rPr>
        <b/>
        <sz val="11"/>
        <color indexed="8"/>
        <rFont val="仿宋_GB2312"/>
        <family val="3"/>
      </rPr>
      <t>常高敏</t>
    </r>
  </si>
  <si>
    <t>9051210611020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</si>
</sst>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Times New Roman"/>
      <family val="1"/>
    </font>
    <font>
      <b/>
      <sz val="19"/>
      <color indexed="8"/>
      <name val="Times New Roman"/>
      <family val="1"/>
    </font>
    <font>
      <b/>
      <sz val="11"/>
      <color indexed="8"/>
      <name val="黑体"/>
      <family val="3"/>
    </font>
    <font>
      <b/>
      <sz val="12"/>
      <color indexed="8"/>
      <name val="黑体"/>
      <family val="3"/>
    </font>
    <font>
      <b/>
      <sz val="19"/>
      <color indexed="8"/>
      <name val="方正小标宋简体"/>
      <family val="0"/>
    </font>
    <font>
      <b/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b/>
      <sz val="12"/>
      <color indexed="8"/>
      <name val="Times New Roman"/>
      <family val="1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黑体"/>
      <family val="3"/>
    </font>
    <font>
      <b/>
      <sz val="1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176" fontId="47" fillId="0" borderId="9" xfId="0" applyNumberFormat="1" applyFont="1" applyBorder="1" applyAlignment="1">
      <alignment horizontal="center" vertical="center" wrapText="1" readingOrder="1"/>
    </xf>
    <xf numFmtId="177" fontId="47" fillId="0" borderId="9" xfId="0" applyNumberFormat="1" applyFont="1" applyBorder="1" applyAlignment="1">
      <alignment horizontal="center" vertical="center" wrapText="1" readingOrder="1"/>
    </xf>
    <xf numFmtId="0" fontId="2" fillId="0" borderId="9" xfId="0" applyFont="1" applyBorder="1" applyAlignment="1" quotePrefix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zoomScalePageLayoutView="0" workbookViewId="0" topLeftCell="A1">
      <selection activeCell="Q1" sqref="Q1"/>
    </sheetView>
  </sheetViews>
  <sheetFormatPr defaultColWidth="9.140625" defaultRowHeight="15"/>
  <cols>
    <col min="1" max="2" width="7.421875" style="1" customWidth="1"/>
    <col min="3" max="3" width="10.28125" style="1" customWidth="1"/>
    <col min="4" max="4" width="16.140625" style="1" customWidth="1"/>
    <col min="5" max="5" width="8.7109375" style="1" customWidth="1"/>
    <col min="6" max="6" width="9.57421875" style="1" customWidth="1"/>
    <col min="7" max="7" width="8.7109375" style="1" customWidth="1"/>
    <col min="8" max="8" width="8.8515625" style="1" customWidth="1"/>
    <col min="9" max="9" width="10.421875" style="1" customWidth="1"/>
    <col min="10" max="10" width="10.7109375" style="1" customWidth="1"/>
    <col min="11" max="11" width="9.421875" style="1" customWidth="1"/>
    <col min="12" max="12" width="8.7109375" style="1" customWidth="1"/>
    <col min="13" max="13" width="9.28125" style="1" customWidth="1"/>
    <col min="14" max="14" width="8.7109375" style="1" customWidth="1"/>
    <col min="15" max="16384" width="9.00390625" style="1" customWidth="1"/>
  </cols>
  <sheetData>
    <row r="1" spans="1:2" ht="19.5" customHeight="1">
      <c r="A1" s="2" t="s">
        <v>0</v>
      </c>
      <c r="B1" s="3"/>
    </row>
    <row r="2" spans="1:14" ht="4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14" ht="49.5" customHeight="1">
      <c r="A3" s="4" t="s">
        <v>2</v>
      </c>
      <c r="B3" s="5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</row>
    <row r="4" spans="1:14" ht="30" customHeight="1">
      <c r="A4" s="10" t="s">
        <v>16</v>
      </c>
      <c r="B4" s="11" t="s">
        <v>17</v>
      </c>
      <c r="C4" s="4" t="s">
        <v>18</v>
      </c>
      <c r="D4" s="4" t="s">
        <v>19</v>
      </c>
      <c r="E4" s="6">
        <v>65.5</v>
      </c>
      <c r="F4" s="6">
        <f>E4*0.4</f>
        <v>26.200000000000003</v>
      </c>
      <c r="G4" s="6">
        <v>86.2</v>
      </c>
      <c r="H4" s="6">
        <f>G4*0.3</f>
        <v>25.86</v>
      </c>
      <c r="I4" s="6">
        <v>81</v>
      </c>
      <c r="J4" s="6">
        <f>I4*0.3</f>
        <v>24.3</v>
      </c>
      <c r="K4" s="6">
        <f>E4*0.4+G4*0.3+I4*0.3</f>
        <v>76.36</v>
      </c>
      <c r="L4" s="7">
        <f aca="true" t="shared" si="0" ref="L4:L9">RANK(K4,K$4:K$9)</f>
        <v>1</v>
      </c>
      <c r="M4" s="4" t="s">
        <v>20</v>
      </c>
      <c r="N4" s="4"/>
    </row>
    <row r="5" spans="1:14" ht="30" customHeight="1">
      <c r="A5" s="10"/>
      <c r="B5" s="12"/>
      <c r="C5" s="4" t="s">
        <v>21</v>
      </c>
      <c r="D5" s="8" t="s">
        <v>22</v>
      </c>
      <c r="E5" s="6">
        <v>66</v>
      </c>
      <c r="F5" s="6">
        <f aca="true" t="shared" si="1" ref="F5:F14">E5*0.4</f>
        <v>26.400000000000002</v>
      </c>
      <c r="G5" s="6">
        <v>81.6</v>
      </c>
      <c r="H5" s="6">
        <f aca="true" t="shared" si="2" ref="H5:H14">G5*0.3</f>
        <v>24.479999999999997</v>
      </c>
      <c r="I5" s="6">
        <v>80</v>
      </c>
      <c r="J5" s="6">
        <f>I5*0.3</f>
        <v>24</v>
      </c>
      <c r="K5" s="6">
        <f aca="true" t="shared" si="3" ref="K5:K14">E5*0.4+G5*0.3+I5*0.3</f>
        <v>74.88</v>
      </c>
      <c r="L5" s="7">
        <f t="shared" si="0"/>
        <v>2</v>
      </c>
      <c r="M5" s="4" t="s">
        <v>20</v>
      </c>
      <c r="N5" s="4"/>
    </row>
    <row r="6" spans="1:14" ht="30" customHeight="1">
      <c r="A6" s="10"/>
      <c r="B6" s="12"/>
      <c r="C6" s="4" t="s">
        <v>23</v>
      </c>
      <c r="D6" s="4" t="s">
        <v>24</v>
      </c>
      <c r="E6" s="6">
        <v>63</v>
      </c>
      <c r="F6" s="6">
        <f t="shared" si="1"/>
        <v>25.200000000000003</v>
      </c>
      <c r="G6" s="6">
        <v>81.6</v>
      </c>
      <c r="H6" s="6">
        <f t="shared" si="2"/>
        <v>24.479999999999997</v>
      </c>
      <c r="I6" s="6">
        <v>83</v>
      </c>
      <c r="J6" s="6">
        <f aca="true" t="shared" si="4" ref="J6:J14">I6*0.3</f>
        <v>24.9</v>
      </c>
      <c r="K6" s="6">
        <f t="shared" si="3"/>
        <v>74.58</v>
      </c>
      <c r="L6" s="7">
        <f t="shared" si="0"/>
        <v>3</v>
      </c>
      <c r="M6" s="4" t="s">
        <v>25</v>
      </c>
      <c r="N6" s="4"/>
    </row>
    <row r="7" spans="1:14" ht="30" customHeight="1">
      <c r="A7" s="10"/>
      <c r="B7" s="12"/>
      <c r="C7" s="4" t="s">
        <v>26</v>
      </c>
      <c r="D7" s="4" t="s">
        <v>27</v>
      </c>
      <c r="E7" s="6">
        <v>66.5</v>
      </c>
      <c r="F7" s="6">
        <f t="shared" si="1"/>
        <v>26.6</v>
      </c>
      <c r="G7" s="6">
        <v>80.6</v>
      </c>
      <c r="H7" s="6">
        <f t="shared" si="2"/>
        <v>24.179999999999996</v>
      </c>
      <c r="I7" s="6">
        <v>79</v>
      </c>
      <c r="J7" s="6">
        <f t="shared" si="4"/>
        <v>23.7</v>
      </c>
      <c r="K7" s="6">
        <f t="shared" si="3"/>
        <v>74.48</v>
      </c>
      <c r="L7" s="7">
        <f t="shared" si="0"/>
        <v>4</v>
      </c>
      <c r="M7" s="4" t="s">
        <v>25</v>
      </c>
      <c r="N7" s="4"/>
    </row>
    <row r="8" spans="1:14" ht="30" customHeight="1">
      <c r="A8" s="10"/>
      <c r="B8" s="12"/>
      <c r="C8" s="4" t="s">
        <v>28</v>
      </c>
      <c r="D8" s="4" t="s">
        <v>29</v>
      </c>
      <c r="E8" s="6">
        <v>63</v>
      </c>
      <c r="F8" s="6">
        <f t="shared" si="1"/>
        <v>25.200000000000003</v>
      </c>
      <c r="G8" s="6">
        <v>81.4</v>
      </c>
      <c r="H8" s="6">
        <f t="shared" si="2"/>
        <v>24.42</v>
      </c>
      <c r="I8" s="6">
        <v>78</v>
      </c>
      <c r="J8" s="6">
        <f t="shared" si="4"/>
        <v>23.4</v>
      </c>
      <c r="K8" s="6">
        <f t="shared" si="3"/>
        <v>73.02000000000001</v>
      </c>
      <c r="L8" s="7">
        <f t="shared" si="0"/>
        <v>5</v>
      </c>
      <c r="M8" s="4" t="s">
        <v>25</v>
      </c>
      <c r="N8" s="4"/>
    </row>
    <row r="9" spans="1:14" ht="30" customHeight="1">
      <c r="A9" s="10"/>
      <c r="B9" s="13"/>
      <c r="C9" s="4" t="s">
        <v>30</v>
      </c>
      <c r="D9" s="4" t="s">
        <v>31</v>
      </c>
      <c r="E9" s="6">
        <v>63.5</v>
      </c>
      <c r="F9" s="6">
        <f t="shared" si="1"/>
        <v>25.400000000000002</v>
      </c>
      <c r="G9" s="6">
        <v>79</v>
      </c>
      <c r="H9" s="6">
        <f t="shared" si="2"/>
        <v>23.7</v>
      </c>
      <c r="I9" s="6">
        <v>78</v>
      </c>
      <c r="J9" s="6">
        <f t="shared" si="4"/>
        <v>23.4</v>
      </c>
      <c r="K9" s="6">
        <f t="shared" si="3"/>
        <v>72.5</v>
      </c>
      <c r="L9" s="7">
        <f t="shared" si="0"/>
        <v>6</v>
      </c>
      <c r="M9" s="4" t="s">
        <v>25</v>
      </c>
      <c r="N9" s="4"/>
    </row>
    <row r="10" spans="1:14" ht="30" customHeight="1">
      <c r="A10" s="10" t="s">
        <v>32</v>
      </c>
      <c r="B10" s="11" t="s">
        <v>33</v>
      </c>
      <c r="C10" s="4" t="s">
        <v>34</v>
      </c>
      <c r="D10" s="4" t="s">
        <v>35</v>
      </c>
      <c r="E10" s="6">
        <v>65.5</v>
      </c>
      <c r="F10" s="6">
        <f t="shared" si="1"/>
        <v>26.200000000000003</v>
      </c>
      <c r="G10" s="6">
        <v>83.8</v>
      </c>
      <c r="H10" s="6">
        <f t="shared" si="2"/>
        <v>25.139999999999997</v>
      </c>
      <c r="I10" s="6">
        <v>82</v>
      </c>
      <c r="J10" s="6">
        <f t="shared" si="4"/>
        <v>24.599999999999998</v>
      </c>
      <c r="K10" s="6">
        <f t="shared" si="3"/>
        <v>75.94</v>
      </c>
      <c r="L10" s="7">
        <f>RANK(K10,K$10:K$14)</f>
        <v>1</v>
      </c>
      <c r="M10" s="4" t="s">
        <v>20</v>
      </c>
      <c r="N10" s="4"/>
    </row>
    <row r="11" spans="1:14" ht="30" customHeight="1">
      <c r="A11" s="10"/>
      <c r="B11" s="12"/>
      <c r="C11" s="4" t="s">
        <v>23</v>
      </c>
      <c r="D11" s="4" t="s">
        <v>24</v>
      </c>
      <c r="E11" s="6">
        <v>63</v>
      </c>
      <c r="F11" s="6">
        <f t="shared" si="1"/>
        <v>25.200000000000003</v>
      </c>
      <c r="G11" s="6">
        <v>81.6</v>
      </c>
      <c r="H11" s="6">
        <f t="shared" si="2"/>
        <v>24.479999999999997</v>
      </c>
      <c r="I11" s="6">
        <v>83</v>
      </c>
      <c r="J11" s="6">
        <f t="shared" si="4"/>
        <v>24.9</v>
      </c>
      <c r="K11" s="6">
        <f t="shared" si="3"/>
        <v>74.58</v>
      </c>
      <c r="L11" s="7">
        <f>RANK(K11,K$10:K$14)</f>
        <v>2</v>
      </c>
      <c r="M11" s="4" t="s">
        <v>20</v>
      </c>
      <c r="N11" s="4"/>
    </row>
    <row r="12" spans="1:14" ht="30" customHeight="1">
      <c r="A12" s="10"/>
      <c r="B12" s="12"/>
      <c r="C12" s="4" t="s">
        <v>36</v>
      </c>
      <c r="D12" s="4" t="s">
        <v>37</v>
      </c>
      <c r="E12" s="6">
        <v>63.5</v>
      </c>
      <c r="F12" s="6">
        <f t="shared" si="1"/>
        <v>25.400000000000002</v>
      </c>
      <c r="G12" s="6">
        <v>83.4</v>
      </c>
      <c r="H12" s="6">
        <f t="shared" si="2"/>
        <v>25.02</v>
      </c>
      <c r="I12" s="6">
        <v>79</v>
      </c>
      <c r="J12" s="6">
        <f t="shared" si="4"/>
        <v>23.7</v>
      </c>
      <c r="K12" s="6">
        <f t="shared" si="3"/>
        <v>74.12</v>
      </c>
      <c r="L12" s="7">
        <f>RANK(K12,K$10:K$14)</f>
        <v>3</v>
      </c>
      <c r="M12" s="4" t="s">
        <v>25</v>
      </c>
      <c r="N12" s="4"/>
    </row>
    <row r="13" spans="1:14" ht="33.75" customHeight="1">
      <c r="A13" s="10"/>
      <c r="B13" s="12"/>
      <c r="C13" s="4" t="s">
        <v>38</v>
      </c>
      <c r="D13" s="8" t="s">
        <v>39</v>
      </c>
      <c r="E13" s="6">
        <v>59.5</v>
      </c>
      <c r="F13" s="6">
        <f t="shared" si="1"/>
        <v>23.8</v>
      </c>
      <c r="G13" s="6">
        <v>85.2</v>
      </c>
      <c r="H13" s="6">
        <f t="shared" si="2"/>
        <v>25.56</v>
      </c>
      <c r="I13" s="6">
        <v>80</v>
      </c>
      <c r="J13" s="6">
        <f t="shared" si="4"/>
        <v>24</v>
      </c>
      <c r="K13" s="6">
        <f t="shared" si="3"/>
        <v>73.36</v>
      </c>
      <c r="L13" s="7">
        <f>RANK(K13,K$10:K$14)</f>
        <v>4</v>
      </c>
      <c r="M13" s="4" t="s">
        <v>25</v>
      </c>
      <c r="N13" s="4"/>
    </row>
    <row r="14" spans="1:14" ht="33.75" customHeight="1">
      <c r="A14" s="10"/>
      <c r="B14" s="13"/>
      <c r="C14" s="4" t="s">
        <v>40</v>
      </c>
      <c r="D14" s="8" t="s">
        <v>41</v>
      </c>
      <c r="E14" s="6">
        <v>62</v>
      </c>
      <c r="F14" s="6">
        <f t="shared" si="1"/>
        <v>24.8</v>
      </c>
      <c r="G14" s="6">
        <v>80.4</v>
      </c>
      <c r="H14" s="6">
        <f t="shared" si="2"/>
        <v>24.12</v>
      </c>
      <c r="I14" s="6">
        <v>78</v>
      </c>
      <c r="J14" s="6">
        <f t="shared" si="4"/>
        <v>23.4</v>
      </c>
      <c r="K14" s="6">
        <f t="shared" si="3"/>
        <v>72.32</v>
      </c>
      <c r="L14" s="7">
        <f>RANK(K14,K$10:K$14)</f>
        <v>5</v>
      </c>
      <c r="M14" s="4" t="s">
        <v>25</v>
      </c>
      <c r="N14" s="4"/>
    </row>
  </sheetData>
  <sheetProtection/>
  <mergeCells count="5">
    <mergeCell ref="A2:N2"/>
    <mergeCell ref="A4:A9"/>
    <mergeCell ref="A10:A14"/>
    <mergeCell ref="B4:B9"/>
    <mergeCell ref="B10:B14"/>
  </mergeCells>
  <printOptions horizontalCentered="1"/>
  <pageMargins left="0.5902777777777778" right="0.5902777777777778" top="0.7868055555555555" bottom="0.786805555555555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严婷:计算中心</cp:lastModifiedBy>
  <dcterms:created xsi:type="dcterms:W3CDTF">2022-05-21T00:15:59Z</dcterms:created>
  <dcterms:modified xsi:type="dcterms:W3CDTF">2022-05-30T06:19:27Z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490FE99C77EA48D28398B1CEFEEAE305</vt:lpwstr>
  </property>
  <property fmtid="{D5CDD505-2E9C-101B-9397-08002B2CF9AE}" pid="3" name="KSOProductBuildVer">
    <vt:lpwstr>2052-11.8.2.10251</vt:lpwstr>
  </property>
</Properties>
</file>