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43" activeTab="3"/>
  </bookViews>
  <sheets>
    <sheet name="1计分员表一" sheetId="1" r:id="rId1"/>
    <sheet name="2成绩确认表" sheetId="2" r:id="rId2"/>
    <sheet name="3计分员用表二" sheetId="3" r:id="rId3"/>
    <sheet name="4.总分排名" sheetId="4" r:id="rId4"/>
  </sheets>
  <definedNames>
    <definedName name="_xlnm.Print_Area" localSheetId="0">'1计分员表一'!$A$1:$J$15</definedName>
    <definedName name="_xlnm.Print_Titles" localSheetId="2">'3计分员用表二'!$2:$4</definedName>
    <definedName name="_xlnm.Print_Titles" localSheetId="3">'4.总分排名'!$2:$2</definedName>
  </definedNames>
  <calcPr fullCalcOnLoad="1"/>
</workbook>
</file>

<file path=xl/sharedStrings.xml><?xml version="1.0" encoding="utf-8"?>
<sst xmlns="http://schemas.openxmlformats.org/spreadsheetml/2006/main" count="379" uniqueCount="218">
  <si>
    <t>计分员用表（一）</t>
  </si>
  <si>
    <r>
      <t xml:space="preserve">         </t>
    </r>
    <r>
      <rPr>
        <b/>
        <sz val="12"/>
        <rFont val="黑体"/>
        <family val="3"/>
      </rPr>
      <t>考室</t>
    </r>
  </si>
  <si>
    <r>
      <rPr>
        <b/>
        <sz val="17"/>
        <rFont val="方正小标宋简体"/>
        <family val="4"/>
      </rPr>
      <t>省市场监管局</t>
    </r>
    <r>
      <rPr>
        <b/>
        <sz val="17"/>
        <rFont val="Times New Roman"/>
        <family val="0"/>
      </rPr>
      <t>2022</t>
    </r>
    <r>
      <rPr>
        <b/>
        <sz val="17"/>
        <rFont val="方正小标宋简体"/>
        <family val="4"/>
      </rPr>
      <t>年度公开遴选结构化面试成绩汇总表</t>
    </r>
    <r>
      <rPr>
        <b/>
        <sz val="17"/>
        <rFont val="Times New Roman"/>
        <family val="0"/>
      </rPr>
      <t xml:space="preserve">    </t>
    </r>
  </si>
  <si>
    <t>面试考生序号</t>
  </si>
  <si>
    <t>性 别</t>
  </si>
  <si>
    <t>报考职位</t>
  </si>
  <si>
    <t>考    官    姓    名</t>
  </si>
  <si>
    <t xml:space="preserve">    每位考官</t>
  </si>
  <si>
    <t xml:space="preserve">       去  掉  的  评  分</t>
  </si>
  <si>
    <t xml:space="preserve">       其 余 考 官 的 评 分</t>
  </si>
  <si>
    <t xml:space="preserve">    的 终 评</t>
  </si>
  <si>
    <t xml:space="preserve">    1    个</t>
  </si>
  <si>
    <t>合计分</t>
  </si>
  <si>
    <t>平均分</t>
  </si>
  <si>
    <r>
      <t>　</t>
    </r>
    <r>
      <rPr>
        <b/>
        <sz val="12"/>
        <rFont val="Times New Roman"/>
        <family val="0"/>
      </rPr>
      <t xml:space="preserve">    </t>
    </r>
    <r>
      <rPr>
        <b/>
        <sz val="12"/>
        <rFont val="仿宋_GB2312"/>
        <family val="3"/>
      </rPr>
      <t xml:space="preserve">合 计 分 </t>
    </r>
  </si>
  <si>
    <r>
      <t xml:space="preserve">     </t>
    </r>
    <r>
      <rPr>
        <b/>
        <sz val="12"/>
        <rFont val="仿宋_GB2312"/>
        <family val="3"/>
      </rPr>
      <t>最</t>
    </r>
    <r>
      <rPr>
        <b/>
        <sz val="12"/>
        <rFont val="Times New Roman"/>
        <family val="0"/>
      </rPr>
      <t xml:space="preserve">    </t>
    </r>
    <r>
      <rPr>
        <b/>
        <sz val="12"/>
        <rFont val="仿宋_GB2312"/>
        <family val="3"/>
      </rPr>
      <t>高</t>
    </r>
    <r>
      <rPr>
        <b/>
        <sz val="12"/>
        <rFont val="Times New Roman"/>
        <family val="0"/>
      </rPr>
      <t xml:space="preserve">    </t>
    </r>
    <r>
      <rPr>
        <b/>
        <sz val="12"/>
        <rFont val="仿宋_GB2312"/>
        <family val="3"/>
      </rPr>
      <t>分</t>
    </r>
  </si>
  <si>
    <t xml:space="preserve">  最   低   分</t>
  </si>
  <si>
    <r>
      <t xml:space="preserve">    </t>
    </r>
    <r>
      <rPr>
        <b/>
        <sz val="12"/>
        <rFont val="仿宋_GB2312"/>
        <family val="3"/>
      </rPr>
      <t>注：</t>
    </r>
  </si>
  <si>
    <r>
      <t xml:space="preserve">       </t>
    </r>
    <r>
      <rPr>
        <b/>
        <sz val="12"/>
        <rFont val="仿宋_GB2312"/>
        <family val="3"/>
      </rPr>
      <t>最高分或最低分如有并列，则只去</t>
    </r>
  </si>
  <si>
    <r>
      <t xml:space="preserve">   </t>
    </r>
    <r>
      <rPr>
        <b/>
        <sz val="12"/>
        <rFont val="仿宋_GB2312"/>
        <family val="3"/>
      </rPr>
      <t>掉最高分或最低分中的一个。</t>
    </r>
  </si>
  <si>
    <t>计分员签名：</t>
  </si>
  <si>
    <t xml:space="preserve">  监督员复核签名：</t>
  </si>
  <si>
    <t>主考官签字：</t>
  </si>
  <si>
    <r>
      <rPr>
        <b/>
        <sz val="18"/>
        <rFont val="方正小标宋简体"/>
        <family val="4"/>
      </rPr>
      <t>省市场监管局</t>
    </r>
    <r>
      <rPr>
        <b/>
        <sz val="18"/>
        <rFont val="Times New Roman"/>
        <family val="0"/>
      </rPr>
      <t>2022</t>
    </r>
    <r>
      <rPr>
        <b/>
        <sz val="18"/>
        <rFont val="方正小标宋简体"/>
        <family val="4"/>
      </rPr>
      <t>年度公开遴选结构化面试成绩确认表</t>
    </r>
  </si>
  <si>
    <t>签名确认</t>
  </si>
  <si>
    <t>去  掉  的  评  分</t>
  </si>
  <si>
    <t>其 余 考 官 的 评 分</t>
  </si>
  <si>
    <t>1  个</t>
  </si>
  <si>
    <t xml:space="preserve">1  个 </t>
  </si>
  <si>
    <t>最 高 分</t>
  </si>
  <si>
    <t>最 低 分</t>
  </si>
  <si>
    <t>（最终得分）</t>
  </si>
  <si>
    <t>主考官签名：</t>
  </si>
  <si>
    <t>监督员签名：</t>
  </si>
  <si>
    <r>
      <t xml:space="preserve">    </t>
    </r>
    <r>
      <rPr>
        <b/>
        <sz val="12"/>
        <rFont val="仿宋_GB2312"/>
        <family val="3"/>
      </rPr>
      <t>注：最高分或最低分如有并列，则只去掉最高分或最低分中的一个。</t>
    </r>
  </si>
  <si>
    <t>考生签名：</t>
  </si>
  <si>
    <t>计分员用表（二）</t>
  </si>
  <si>
    <t xml:space="preserve">  省市场监管局2022年度公开遴选结构化面试成绩排名表</t>
  </si>
  <si>
    <t>（第三考室）</t>
  </si>
  <si>
    <t>面试序号</t>
  </si>
  <si>
    <t>面试成绩</t>
  </si>
  <si>
    <t>排名</t>
  </si>
  <si>
    <t>备注</t>
  </si>
  <si>
    <t>计分员签字：                        监督员签字：                          主考官签字：</t>
  </si>
  <si>
    <r>
      <rPr>
        <sz val="20"/>
        <rFont val="方正小标宋简体"/>
        <family val="4"/>
      </rPr>
      <t>四川省市场监督管理局</t>
    </r>
    <r>
      <rPr>
        <sz val="20"/>
        <rFont val="Times New Roman"/>
        <family val="0"/>
      </rPr>
      <t>2022</t>
    </r>
    <r>
      <rPr>
        <sz val="20"/>
        <rFont val="方正小标宋简体"/>
        <family val="4"/>
      </rPr>
      <t>年度公开遴选公务员</t>
    </r>
    <r>
      <rPr>
        <sz val="20"/>
        <rFont val="Times New Roman"/>
        <family val="0"/>
      </rPr>
      <t xml:space="preserve">
</t>
    </r>
    <r>
      <rPr>
        <sz val="20"/>
        <rFont val="方正小标宋简体"/>
        <family val="4"/>
      </rPr>
      <t>考试总成绩、职位排名一览表</t>
    </r>
  </si>
  <si>
    <t>序号</t>
  </si>
  <si>
    <t>姓名</t>
  </si>
  <si>
    <t>准考证号</t>
  </si>
  <si>
    <t>笔试
成绩</t>
  </si>
  <si>
    <t>笔试折合成绩</t>
  </si>
  <si>
    <t>面试
成绩</t>
  </si>
  <si>
    <t>面试折合成绩</t>
  </si>
  <si>
    <t>总成绩</t>
  </si>
  <si>
    <t>职位
排名</t>
  </si>
  <si>
    <t>是否进入体检</t>
  </si>
  <si>
    <t>综合行政</t>
  </si>
  <si>
    <t>潘富强</t>
  </si>
  <si>
    <t>9051210100224</t>
  </si>
  <si>
    <t>是</t>
  </si>
  <si>
    <t>蒋富莲</t>
  </si>
  <si>
    <t>9051210302224</t>
  </si>
  <si>
    <t>窦晶晶</t>
  </si>
  <si>
    <t>9051210406308</t>
  </si>
  <si>
    <t>钟慧</t>
  </si>
  <si>
    <t>9051210402508</t>
  </si>
  <si>
    <t>卞行健</t>
  </si>
  <si>
    <t>9051210100205</t>
  </si>
  <si>
    <t>张立</t>
  </si>
  <si>
    <t>9051210613117</t>
  </si>
  <si>
    <t>张翠</t>
  </si>
  <si>
    <t>9051210601816</t>
  </si>
  <si>
    <t>否</t>
  </si>
  <si>
    <t>杨梅</t>
  </si>
  <si>
    <t>9051210601612</t>
  </si>
  <si>
    <t>周越</t>
  </si>
  <si>
    <t>9051210607214</t>
  </si>
  <si>
    <t>杨曼</t>
  </si>
  <si>
    <t>9051210401106</t>
  </si>
  <si>
    <t>胡佳</t>
  </si>
  <si>
    <t>9051210402007</t>
  </si>
  <si>
    <t>缺考</t>
  </si>
  <si>
    <t>江思雨</t>
  </si>
  <si>
    <t>9051210404324</t>
  </si>
  <si>
    <t>黄玲</t>
  </si>
  <si>
    <t>9051210301712</t>
  </si>
  <si>
    <t>法规管理</t>
  </si>
  <si>
    <t>王薇</t>
  </si>
  <si>
    <t>9051210611126</t>
  </si>
  <si>
    <t>苟佳雪</t>
  </si>
  <si>
    <t>9051210611920</t>
  </si>
  <si>
    <t>蒋玮</t>
  </si>
  <si>
    <t>9051210605205</t>
  </si>
  <si>
    <t>胡建</t>
  </si>
  <si>
    <t>9051210101715</t>
  </si>
  <si>
    <t>邓燕</t>
  </si>
  <si>
    <t>9051210200203</t>
  </si>
  <si>
    <t>党慧</t>
  </si>
  <si>
    <t>9051210403823</t>
  </si>
  <si>
    <t>高静</t>
  </si>
  <si>
    <t>9051210101301</t>
  </si>
  <si>
    <t>萧唐林</t>
  </si>
  <si>
    <t>9051210606608</t>
  </si>
  <si>
    <t>汪凤娇</t>
  </si>
  <si>
    <t>9051210508816</t>
  </si>
  <si>
    <t>何炜</t>
  </si>
  <si>
    <t>9051210101307</t>
  </si>
  <si>
    <t>刘婷</t>
  </si>
  <si>
    <t>9051210400411</t>
  </si>
  <si>
    <t>苟银杉</t>
  </si>
  <si>
    <t>9051210604028</t>
  </si>
  <si>
    <t>陈昭利</t>
  </si>
  <si>
    <t>9051210612527</t>
  </si>
  <si>
    <t>王小珊</t>
  </si>
  <si>
    <t>9051210508301</t>
  </si>
  <si>
    <t>王莎莎</t>
  </si>
  <si>
    <t>9051210406327</t>
  </si>
  <si>
    <t>刘旭静</t>
  </si>
  <si>
    <t>9051210610909</t>
  </si>
  <si>
    <t>民营经济综合
研究</t>
  </si>
  <si>
    <t>夏宏伟</t>
  </si>
  <si>
    <t>9051210202423</t>
  </si>
  <si>
    <t>何孟博</t>
  </si>
  <si>
    <t>9051210300105</t>
  </si>
  <si>
    <t>刘秋珩</t>
  </si>
  <si>
    <t>9051210601710</t>
  </si>
  <si>
    <t>王彬</t>
  </si>
  <si>
    <t>9051210610720</t>
  </si>
  <si>
    <t>李智</t>
  </si>
  <si>
    <t>9051210401224</t>
  </si>
  <si>
    <t>产品质量安全
监管</t>
  </si>
  <si>
    <t>冯美玲</t>
  </si>
  <si>
    <t>9051210607913</t>
  </si>
  <si>
    <t>赵骏</t>
  </si>
  <si>
    <t>9051210401309</t>
  </si>
  <si>
    <t>张文斌</t>
  </si>
  <si>
    <t>9051210600929</t>
  </si>
  <si>
    <t>杨婷婷</t>
  </si>
  <si>
    <t>9051210100226</t>
  </si>
  <si>
    <t>王茜</t>
  </si>
  <si>
    <t>9051210601020</t>
  </si>
  <si>
    <t>食品安全监管</t>
  </si>
  <si>
    <t>谢林江</t>
  </si>
  <si>
    <t>9051210603027</t>
  </si>
  <si>
    <t>彭倩</t>
  </si>
  <si>
    <t>9051210200227</t>
  </si>
  <si>
    <t>李丹杨</t>
  </si>
  <si>
    <t>9051210404622</t>
  </si>
  <si>
    <t>林冬梅</t>
  </si>
  <si>
    <t>9051210300709</t>
  </si>
  <si>
    <t>陈秋瑾</t>
  </si>
  <si>
    <t>9051210406024</t>
  </si>
  <si>
    <t>计量管理</t>
  </si>
  <si>
    <t>邱永静</t>
  </si>
  <si>
    <t>9051210609906</t>
  </si>
  <si>
    <t>郑忻悦</t>
  </si>
  <si>
    <t>9051210612401</t>
  </si>
  <si>
    <t>刘虹村</t>
  </si>
  <si>
    <t>9051210601718</t>
  </si>
  <si>
    <t>伏壮</t>
  </si>
  <si>
    <t>9051210607430</t>
  </si>
  <si>
    <t>赵鹏</t>
  </si>
  <si>
    <t>9051210302030</t>
  </si>
  <si>
    <t>邓祺</t>
  </si>
  <si>
    <t>9051210604307</t>
  </si>
  <si>
    <t>综合法务</t>
  </si>
  <si>
    <t>寇宁诗</t>
  </si>
  <si>
    <t>9051210612521</t>
  </si>
  <si>
    <t>朱莉莎</t>
  </si>
  <si>
    <t>9051210203029</t>
  </si>
  <si>
    <t>赵珊</t>
  </si>
  <si>
    <t>9051210200617</t>
  </si>
  <si>
    <t>杨先武</t>
  </si>
  <si>
    <t>9051210609616</t>
  </si>
  <si>
    <t>李旭</t>
  </si>
  <si>
    <t>9051210611218</t>
  </si>
  <si>
    <t>检验检测（材料与纺织方向）</t>
  </si>
  <si>
    <t>陆程</t>
  </si>
  <si>
    <t>9051210611125</t>
  </si>
  <si>
    <t>李莉</t>
  </si>
  <si>
    <t>9051210611005</t>
  </si>
  <si>
    <t>杨了</t>
  </si>
  <si>
    <t>9051210402404</t>
  </si>
  <si>
    <t>徐宇</t>
  </si>
  <si>
    <t>9051210203122</t>
  </si>
  <si>
    <t>邓国春</t>
  </si>
  <si>
    <t>9051210403226</t>
  </si>
  <si>
    <t>谭彬彬</t>
  </si>
  <si>
    <t>9051210606522</t>
  </si>
  <si>
    <t>邓茜茹</t>
  </si>
  <si>
    <t>9051210401926</t>
  </si>
  <si>
    <t>罗春兰</t>
  </si>
  <si>
    <t>9051210405422</t>
  </si>
  <si>
    <t>刘庆</t>
  </si>
  <si>
    <t>9051210101805</t>
  </si>
  <si>
    <t>李孟霖</t>
  </si>
  <si>
    <t>9051210402005</t>
  </si>
  <si>
    <t>检验检测（微生物方向）</t>
  </si>
  <si>
    <t>罗宇霞</t>
  </si>
  <si>
    <t>9051210606113</t>
  </si>
  <si>
    <t>王利文</t>
  </si>
  <si>
    <t>9051210202808</t>
  </si>
  <si>
    <t>余卓怡</t>
  </si>
  <si>
    <t>9051210508115</t>
  </si>
  <si>
    <t>杨雪娇</t>
  </si>
  <si>
    <t>9051210606414</t>
  </si>
  <si>
    <t>易孟勇</t>
  </si>
  <si>
    <t>9051210402724</t>
  </si>
  <si>
    <t>检验检测（设备维护方向）</t>
  </si>
  <si>
    <t>杨麟</t>
  </si>
  <si>
    <t>9051210202818</t>
  </si>
  <si>
    <t>雷松山</t>
  </si>
  <si>
    <t>9051210401422</t>
  </si>
  <si>
    <t>田蛟</t>
  </si>
  <si>
    <t>9051210602308</t>
  </si>
  <si>
    <t>王逸文</t>
  </si>
  <si>
    <t>9051210508904</t>
  </si>
  <si>
    <t>赵磊</t>
  </si>
  <si>
    <t>9051210608027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</si>
</sst>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50">
    <font>
      <sz val="12"/>
      <name val="宋体"/>
      <family val="0"/>
    </font>
    <font>
      <sz val="11"/>
      <name val="宋体"/>
      <family val="0"/>
    </font>
    <font>
      <sz val="20"/>
      <name val="Times New Roman"/>
      <family val="0"/>
    </font>
    <font>
      <b/>
      <sz val="13"/>
      <name val="黑体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Times New Roman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4"/>
      <name val="方正小标宋简体"/>
      <family val="4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方正楷体简体"/>
      <family val="4"/>
    </font>
    <font>
      <b/>
      <sz val="14"/>
      <name val="方正楷体简体"/>
      <family val="4"/>
    </font>
    <font>
      <b/>
      <sz val="18"/>
      <name val="Times New Roman"/>
      <family val="0"/>
    </font>
    <font>
      <b/>
      <sz val="12"/>
      <name val="Times New Roman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2"/>
      <color indexed="8"/>
      <name val="Times New Roman"/>
      <family val="0"/>
    </font>
    <font>
      <sz val="12"/>
      <name val="黑体"/>
      <family val="3"/>
    </font>
    <font>
      <b/>
      <sz val="17"/>
      <name val="Times New Roman"/>
      <family val="0"/>
    </font>
    <font>
      <b/>
      <u val="single"/>
      <sz val="12"/>
      <name val="黑体"/>
      <family val="3"/>
    </font>
    <font>
      <sz val="11"/>
      <color indexed="9"/>
      <name val="宋体"/>
      <family val="0"/>
    </font>
    <font>
      <sz val="10"/>
      <name val="Arial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20"/>
      <name val="方正小标宋简体"/>
      <family val="4"/>
    </font>
    <font>
      <b/>
      <sz val="18"/>
      <name val="方正小标宋简体"/>
      <family val="4"/>
    </font>
    <font>
      <b/>
      <sz val="17"/>
      <name val="方正小标宋简体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2"/>
      <color indexed="8"/>
      <name val="Calibri"/>
      <family val="0"/>
    </font>
    <font>
      <b/>
      <sz val="14"/>
      <name val="Calibri"/>
      <family val="0"/>
    </font>
    <font>
      <b/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22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22" fillId="6" borderId="0" applyNumberFormat="0" applyBorder="0" applyAlignment="0" applyProtection="0"/>
    <xf numFmtId="0" fontId="4" fillId="7" borderId="0" applyNumberFormat="0" applyBorder="0" applyAlignment="0" applyProtection="0"/>
    <xf numFmtId="0" fontId="30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42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22" fillId="10" borderId="0" applyNumberFormat="0" applyBorder="0" applyAlignment="0" applyProtection="0"/>
    <xf numFmtId="0" fontId="34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" fillId="11" borderId="0" applyNumberFormat="0" applyBorder="0" applyAlignment="0" applyProtection="0"/>
    <xf numFmtId="44" fontId="0" fillId="0" borderId="0" applyFont="0" applyFill="0" applyBorder="0" applyAlignment="0" applyProtection="0"/>
    <xf numFmtId="0" fontId="4" fillId="9" borderId="0" applyNumberFormat="0" applyBorder="0" applyAlignment="0" applyProtection="0"/>
    <xf numFmtId="0" fontId="37" fillId="11" borderId="5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2" fillId="12" borderId="0" applyNumberFormat="0" applyBorder="0" applyAlignment="0" applyProtection="0"/>
    <xf numFmtId="0" fontId="4" fillId="2" borderId="0" applyNumberFormat="0" applyBorder="0" applyAlignment="0" applyProtection="0"/>
    <xf numFmtId="0" fontId="22" fillId="2" borderId="0" applyNumberFormat="0" applyBorder="0" applyAlignment="0" applyProtection="0"/>
    <xf numFmtId="0" fontId="33" fillId="8" borderId="5" applyNumberFormat="0" applyAlignment="0" applyProtection="0"/>
    <xf numFmtId="0" fontId="39" fillId="11" borderId="6" applyNumberFormat="0" applyAlignment="0" applyProtection="0"/>
    <xf numFmtId="0" fontId="38" fillId="13" borderId="7" applyNumberFormat="0" applyAlignment="0" applyProtection="0"/>
    <xf numFmtId="0" fontId="40" fillId="0" borderId="8" applyNumberFormat="0" applyFill="0" applyAlignment="0" applyProtection="0"/>
    <xf numFmtId="0" fontId="22" fillId="14" borderId="0" applyNumberFormat="0" applyBorder="0" applyAlignment="0" applyProtection="0"/>
    <xf numFmtId="0" fontId="22" fillId="2" borderId="0" applyNumberFormat="0" applyBorder="0" applyAlignment="0" applyProtection="0"/>
    <xf numFmtId="0" fontId="0" fillId="9" borderId="9" applyNumberFormat="0" applyFont="0" applyAlignment="0" applyProtection="0"/>
    <xf numFmtId="0" fontId="27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2" fillId="15" borderId="0" applyNumberFormat="0" applyBorder="0" applyAlignment="0" applyProtection="0"/>
    <xf numFmtId="0" fontId="25" fillId="7" borderId="0" applyNumberFormat="0" applyBorder="0" applyAlignment="0" applyProtection="0"/>
    <xf numFmtId="0" fontId="4" fillId="16" borderId="0" applyNumberFormat="0" applyBorder="0" applyAlignment="0" applyProtection="0"/>
    <xf numFmtId="0" fontId="24" fillId="17" borderId="0" applyNumberFormat="0" applyBorder="0" applyAlignment="0" applyProtection="0"/>
    <xf numFmtId="0" fontId="22" fillId="18" borderId="0" applyNumberFormat="0" applyBorder="0" applyAlignment="0" applyProtection="0"/>
    <xf numFmtId="0" fontId="4" fillId="5" borderId="0" applyNumberFormat="0" applyBorder="0" applyAlignment="0" applyProtection="0"/>
    <xf numFmtId="0" fontId="23" fillId="0" borderId="0">
      <alignment/>
      <protection/>
    </xf>
    <xf numFmtId="0" fontId="22" fillId="8" borderId="0" applyNumberFormat="0" applyBorder="0" applyAlignment="0" applyProtection="0"/>
    <xf numFmtId="0" fontId="4" fillId="8" borderId="0" applyNumberFormat="0" applyBorder="0" applyAlignment="0" applyProtection="0"/>
    <xf numFmtId="0" fontId="22" fillId="13" borderId="0" applyNumberFormat="0" applyBorder="0" applyAlignment="0" applyProtection="0"/>
  </cellStyleXfs>
  <cellXfs count="143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176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/>
    </xf>
    <xf numFmtId="176" fontId="0" fillId="0" borderId="0" xfId="0" applyNumberForma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8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8" fontId="46" fillId="0" borderId="10" xfId="0" applyNumberFormat="1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44" fillId="0" borderId="10" xfId="0" applyNumberFormat="1" applyFont="1" applyFill="1" applyBorder="1" applyAlignment="1" applyProtection="1">
      <alignment horizontal="center" vertical="center" wrapText="1"/>
      <protection/>
    </xf>
    <xf numFmtId="176" fontId="46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 wrapText="1"/>
    </xf>
    <xf numFmtId="178" fontId="47" fillId="0" borderId="10" xfId="0" applyNumberFormat="1" applyFont="1" applyFill="1" applyBorder="1" applyAlignment="1" applyProtection="1">
      <alignment horizontal="center" vertical="center" wrapText="1"/>
      <protection/>
    </xf>
    <xf numFmtId="176" fontId="0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178" fontId="46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49" fillId="0" borderId="10" xfId="60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12" fillId="0" borderId="0" xfId="0" applyFont="1" applyAlignment="1">
      <alignment horizontal="left" vertical="center"/>
    </xf>
    <xf numFmtId="31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/>
    </xf>
    <xf numFmtId="31" fontId="18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7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16" fillId="0" borderId="17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5" xfId="0" applyFont="1" applyBorder="1" applyAlignment="1">
      <alignment horizontal="center" vertical="top"/>
    </xf>
    <xf numFmtId="0" fontId="16" fillId="0" borderId="16" xfId="0" applyFont="1" applyBorder="1" applyAlignment="1">
      <alignment horizontal="center" vertical="top"/>
    </xf>
    <xf numFmtId="0" fontId="15" fillId="0" borderId="18" xfId="0" applyFont="1" applyBorder="1" applyAlignment="1">
      <alignment horizontal="center" vertical="center" wrapText="1"/>
    </xf>
    <xf numFmtId="0" fontId="16" fillId="0" borderId="15" xfId="0" applyFont="1" applyBorder="1" applyAlignment="1">
      <alignment/>
    </xf>
    <xf numFmtId="0" fontId="16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5" fillId="0" borderId="16" xfId="0" applyFont="1" applyBorder="1" applyAlignment="1">
      <alignment horizontal="center" vertical="center" wrapText="1"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vertical="top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3" xfId="0" applyFont="1" applyBorder="1" applyAlignment="1">
      <alignment/>
    </xf>
    <xf numFmtId="0" fontId="16" fillId="0" borderId="20" xfId="0" applyFont="1" applyBorder="1" applyAlignment="1">
      <alignment vertical="center"/>
    </xf>
    <xf numFmtId="0" fontId="16" fillId="0" borderId="21" xfId="0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vertical="top"/>
    </xf>
    <xf numFmtId="0" fontId="16" fillId="0" borderId="16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15" fillId="0" borderId="13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Alignment="1">
      <alignment/>
    </xf>
    <xf numFmtId="31" fontId="16" fillId="0" borderId="0" xfId="0" applyNumberFormat="1" applyFont="1" applyAlignment="1">
      <alignment horizontal="left"/>
    </xf>
    <xf numFmtId="0" fontId="16" fillId="0" borderId="10" xfId="0" applyFont="1" applyBorder="1" applyAlignment="1">
      <alignment vertical="center"/>
    </xf>
    <xf numFmtId="0" fontId="16" fillId="0" borderId="23" xfId="0" applyFont="1" applyBorder="1" applyAlignment="1">
      <alignment/>
    </xf>
    <xf numFmtId="0" fontId="16" fillId="0" borderId="23" xfId="0" applyFont="1" applyBorder="1" applyAlignment="1">
      <alignment vertical="center"/>
    </xf>
    <xf numFmtId="0" fontId="16" fillId="0" borderId="13" xfId="0" applyFont="1" applyBorder="1" applyAlignment="1">
      <alignment/>
    </xf>
    <xf numFmtId="0" fontId="16" fillId="0" borderId="15" xfId="0" applyFont="1" applyBorder="1" applyAlignment="1">
      <alignment vertical="top"/>
    </xf>
    <xf numFmtId="0" fontId="15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6" fillId="0" borderId="24" xfId="0" applyFont="1" applyBorder="1" applyAlignment="1">
      <alignment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1" name="TextBox 657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2" name="TextBox 658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3" name="TextBox 659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4" name="TextBox 660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5" name="TextBox 661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6" name="TextBox 662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7" name="TextBox 663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8" name="TextBox 664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9" name="TextBox 665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10" name="TextBox 666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11" name="TextBox 667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12" name="TextBox 668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13" name="TextBox 669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14" name="TextBox 670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15" name="TextBox 671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16" name="TextBox 672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17" name="TextBox 673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18" name="TextBox 674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19" name="TextBox 675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29</xdr:row>
      <xdr:rowOff>0</xdr:rowOff>
    </xdr:from>
    <xdr:ext cx="76200" cy="219075"/>
    <xdr:sp fLocksText="0">
      <xdr:nvSpPr>
        <xdr:cNvPr id="20" name="TextBox 676"/>
        <xdr:cNvSpPr txBox="1">
          <a:spLocks noChangeArrowheads="1"/>
        </xdr:cNvSpPr>
      </xdr:nvSpPr>
      <xdr:spPr>
        <a:xfrm>
          <a:off x="1562100" y="149447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21" name="TextBox 677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22" name="TextBox 678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23" name="TextBox 679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24" name="TextBox 680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25" name="TextBox 681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26" name="TextBox 682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27" name="TextBox 683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28" name="TextBox 684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29" name="TextBox 685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30" name="TextBox 686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31" name="TextBox 687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32" name="TextBox 688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33" name="TextBox 689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34" name="TextBox 690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35" name="TextBox 691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36" name="TextBox 692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37" name="TextBox 693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38" name="TextBox 694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39" name="TextBox 695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40" name="TextBox 696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41" name="TextBox 697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42" name="TextBox 698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43" name="TextBox 699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44" name="TextBox 700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45" name="TextBox 701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46" name="TextBox 702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47" name="TextBox 703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48" name="TextBox 704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49" name="TextBox 705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50" name="TextBox 706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51" name="TextBox 707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52" name="TextBox 708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53" name="TextBox 709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54" name="TextBox 710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55" name="TextBox 711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56" name="TextBox 712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57" name="TextBox 713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58" name="TextBox 714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59" name="TextBox 715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60" name="TextBox 716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61" name="TextBox 717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62" name="TextBox 718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63" name="TextBox 719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64" name="TextBox 720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65" name="TextBox 721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66" name="TextBox 722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67" name="TextBox 723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68" name="TextBox 724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69" name="TextBox 725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70" name="TextBox 726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71" name="TextBox 727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72" name="TextBox 728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73" name="TextBox 729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74" name="TextBox 730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75" name="TextBox 731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76" name="TextBox 732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77" name="TextBox 733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78" name="TextBox 734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79" name="TextBox 735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80" name="TextBox 736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81" name="TextBox 737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82" name="TextBox 738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83" name="TextBox 739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84" name="TextBox 740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85" name="TextBox 741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86" name="TextBox 742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87" name="TextBox 743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88" name="TextBox 744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89" name="TextBox 745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90" name="TextBox 746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91" name="TextBox 747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92" name="TextBox 748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93" name="TextBox 749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94" name="TextBox 750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95" name="TextBox 751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96" name="TextBox 752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97" name="TextBox 753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98" name="TextBox 754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99" name="TextBox 755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76200" cy="219075"/>
    <xdr:sp fLocksText="0">
      <xdr:nvSpPr>
        <xdr:cNvPr id="100" name="TextBox 756"/>
        <xdr:cNvSpPr txBox="1">
          <a:spLocks noChangeArrowheads="1"/>
        </xdr:cNvSpPr>
      </xdr:nvSpPr>
      <xdr:spPr>
        <a:xfrm>
          <a:off x="1562100" y="15535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3">
      <selection activeCell="M3" sqref="M3"/>
    </sheetView>
  </sheetViews>
  <sheetFormatPr defaultColWidth="9.00390625" defaultRowHeight="24.75" customHeight="1"/>
  <cols>
    <col min="1" max="1" width="14.25390625" style="0" customWidth="1"/>
    <col min="2" max="2" width="8.625" style="0" customWidth="1"/>
    <col min="3" max="3" width="8.00390625" style="0" customWidth="1"/>
    <col min="4" max="4" width="6.75390625" style="0" customWidth="1"/>
    <col min="5" max="5" width="12.125" style="0" customWidth="1"/>
    <col min="6" max="6" width="20.75390625" style="0" customWidth="1"/>
    <col min="7" max="7" width="9.375" style="0" customWidth="1"/>
    <col min="8" max="8" width="10.125" style="0" customWidth="1"/>
    <col min="9" max="9" width="8.25390625" style="0" customWidth="1"/>
    <col min="10" max="10" width="10.75390625" style="0" customWidth="1"/>
  </cols>
  <sheetData>
    <row r="1" spans="1:10" ht="30" customHeight="1">
      <c r="A1" s="26" t="s">
        <v>0</v>
      </c>
      <c r="B1" s="110"/>
      <c r="C1" s="110"/>
      <c r="D1" s="110"/>
      <c r="E1" s="110"/>
      <c r="F1" s="110"/>
      <c r="G1" s="110"/>
      <c r="H1" s="110"/>
      <c r="I1" s="140" t="s">
        <v>1</v>
      </c>
      <c r="J1" s="141"/>
    </row>
    <row r="2" spans="1:10" ht="45" customHeight="1">
      <c r="A2" s="111" t="s">
        <v>2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 ht="27" customHeight="1">
      <c r="A3" s="46" t="s">
        <v>3</v>
      </c>
      <c r="B3" s="46"/>
      <c r="C3" s="46"/>
      <c r="D3" s="46" t="s">
        <v>4</v>
      </c>
      <c r="E3" s="132"/>
      <c r="F3" s="46" t="s">
        <v>5</v>
      </c>
      <c r="G3" s="46"/>
      <c r="H3" s="46"/>
      <c r="I3" s="46"/>
      <c r="J3" s="46"/>
    </row>
    <row r="4" spans="1:10" s="69" customFormat="1" ht="21" customHeight="1">
      <c r="A4" s="112" t="s">
        <v>6</v>
      </c>
      <c r="B4" s="113" t="s">
        <v>7</v>
      </c>
      <c r="C4" s="95"/>
      <c r="D4" s="114" t="s">
        <v>8</v>
      </c>
      <c r="E4" s="133"/>
      <c r="F4" s="133"/>
      <c r="G4" s="114" t="s">
        <v>9</v>
      </c>
      <c r="H4" s="134"/>
      <c r="I4" s="134"/>
      <c r="J4" s="142"/>
    </row>
    <row r="5" spans="1:10" s="69" customFormat="1" ht="18" customHeight="1">
      <c r="A5" s="115"/>
      <c r="B5" s="116" t="s">
        <v>10</v>
      </c>
      <c r="C5" s="97"/>
      <c r="D5" s="117" t="s">
        <v>11</v>
      </c>
      <c r="E5" s="135"/>
      <c r="F5" s="117" t="s">
        <v>11</v>
      </c>
      <c r="G5" s="51" t="s">
        <v>12</v>
      </c>
      <c r="H5" s="71"/>
      <c r="I5" s="51" t="s">
        <v>13</v>
      </c>
      <c r="J5" s="71"/>
    </row>
    <row r="6" spans="1:10" s="109" customFormat="1" ht="19.5" customHeight="1">
      <c r="A6" s="118"/>
      <c r="B6" s="119" t="s">
        <v>14</v>
      </c>
      <c r="C6" s="120"/>
      <c r="D6" s="121" t="s">
        <v>15</v>
      </c>
      <c r="E6" s="119"/>
      <c r="F6" s="136" t="s">
        <v>16</v>
      </c>
      <c r="G6" s="52"/>
      <c r="H6" s="54"/>
      <c r="I6" s="52"/>
      <c r="J6" s="54"/>
    </row>
    <row r="7" spans="1:10" s="109" customFormat="1" ht="34.5" customHeight="1">
      <c r="A7" s="122"/>
      <c r="B7" s="74"/>
      <c r="C7" s="74"/>
      <c r="D7" s="74"/>
      <c r="E7" s="74"/>
      <c r="F7" s="74"/>
      <c r="G7" s="88"/>
      <c r="H7" s="89"/>
      <c r="I7" s="88"/>
      <c r="J7" s="89"/>
    </row>
    <row r="8" spans="1:10" s="69" customFormat="1" ht="34.5" customHeight="1">
      <c r="A8" s="123"/>
      <c r="B8" s="124"/>
      <c r="C8" s="124"/>
      <c r="D8" s="74"/>
      <c r="E8" s="74"/>
      <c r="F8" s="74"/>
      <c r="G8" s="92"/>
      <c r="H8" s="93"/>
      <c r="I8" s="92"/>
      <c r="J8" s="93"/>
    </row>
    <row r="9" spans="1:10" s="69" customFormat="1" ht="34.5" customHeight="1">
      <c r="A9" s="123"/>
      <c r="B9" s="124"/>
      <c r="C9" s="124"/>
      <c r="D9" s="74"/>
      <c r="E9" s="74"/>
      <c r="F9" s="74"/>
      <c r="G9" s="92"/>
      <c r="H9" s="93"/>
      <c r="I9" s="92"/>
      <c r="J9" s="93"/>
    </row>
    <row r="10" spans="1:10" s="69" customFormat="1" ht="34.5" customHeight="1">
      <c r="A10" s="123"/>
      <c r="B10" s="124"/>
      <c r="C10" s="124"/>
      <c r="D10" s="125" t="s">
        <v>17</v>
      </c>
      <c r="E10" s="125"/>
      <c r="F10" s="137"/>
      <c r="G10" s="92"/>
      <c r="H10" s="93"/>
      <c r="I10" s="92"/>
      <c r="J10" s="93"/>
    </row>
    <row r="11" spans="1:10" s="69" customFormat="1" ht="34.5" customHeight="1">
      <c r="A11" s="123"/>
      <c r="B11" s="124"/>
      <c r="C11" s="124"/>
      <c r="D11" s="126" t="s">
        <v>18</v>
      </c>
      <c r="E11" s="138"/>
      <c r="F11" s="138"/>
      <c r="G11" s="92"/>
      <c r="H11" s="93"/>
      <c r="I11" s="92"/>
      <c r="J11" s="93"/>
    </row>
    <row r="12" spans="1:10" s="69" customFormat="1" ht="34.5" customHeight="1">
      <c r="A12" s="123"/>
      <c r="B12" s="124"/>
      <c r="C12" s="124"/>
      <c r="D12" s="126" t="s">
        <v>19</v>
      </c>
      <c r="E12" s="138"/>
      <c r="F12" s="138"/>
      <c r="G12" s="92"/>
      <c r="H12" s="93"/>
      <c r="I12" s="92"/>
      <c r="J12" s="93"/>
    </row>
    <row r="13" spans="1:10" s="69" customFormat="1" ht="34.5" customHeight="1">
      <c r="A13" s="123"/>
      <c r="B13" s="124"/>
      <c r="C13" s="124"/>
      <c r="D13" s="127"/>
      <c r="E13" s="127"/>
      <c r="F13" s="139"/>
      <c r="G13" s="98"/>
      <c r="H13" s="99"/>
      <c r="I13" s="98"/>
      <c r="J13" s="99"/>
    </row>
    <row r="14" spans="1:10" s="69" customFormat="1" ht="33" customHeight="1">
      <c r="A14" s="128" t="s">
        <v>20</v>
      </c>
      <c r="B14" s="129"/>
      <c r="C14" s="129"/>
      <c r="D14" s="129" t="s">
        <v>21</v>
      </c>
      <c r="E14" s="129"/>
      <c r="F14" s="129"/>
      <c r="G14" s="129" t="s">
        <v>22</v>
      </c>
      <c r="H14" s="129"/>
      <c r="I14" s="129"/>
      <c r="J14" s="129"/>
    </row>
    <row r="15" spans="1:10" s="69" customFormat="1" ht="25.5" customHeight="1">
      <c r="A15" s="130"/>
      <c r="B15" s="131">
        <v>44730</v>
      </c>
      <c r="C15" s="131"/>
      <c r="D15" s="130"/>
      <c r="E15" s="130"/>
      <c r="F15" s="131">
        <v>44730</v>
      </c>
      <c r="G15" s="131"/>
      <c r="H15" s="130"/>
      <c r="I15" s="131">
        <v>44730</v>
      </c>
      <c r="J15" s="131"/>
    </row>
  </sheetData>
  <sheetProtection/>
  <mergeCells count="28">
    <mergeCell ref="I1:J1"/>
    <mergeCell ref="A2:J2"/>
    <mergeCell ref="B3:C3"/>
    <mergeCell ref="G3:J3"/>
    <mergeCell ref="G4:J4"/>
    <mergeCell ref="B7:C7"/>
    <mergeCell ref="B8:C8"/>
    <mergeCell ref="B9:C9"/>
    <mergeCell ref="B10:C10"/>
    <mergeCell ref="D10:F10"/>
    <mergeCell ref="B11:C11"/>
    <mergeCell ref="B12:C12"/>
    <mergeCell ref="B13:C13"/>
    <mergeCell ref="D13:F13"/>
    <mergeCell ref="B14:C14"/>
    <mergeCell ref="D14:F14"/>
    <mergeCell ref="G14:H14"/>
    <mergeCell ref="I14:J14"/>
    <mergeCell ref="B15:C15"/>
    <mergeCell ref="F15:G15"/>
    <mergeCell ref="I15:J15"/>
    <mergeCell ref="A4:A6"/>
    <mergeCell ref="F7:F9"/>
    <mergeCell ref="G7:H13"/>
    <mergeCell ref="I7:J13"/>
    <mergeCell ref="G5:H6"/>
    <mergeCell ref="I5:J6"/>
    <mergeCell ref="D7:E9"/>
  </mergeCells>
  <printOptions horizontalCentered="1"/>
  <pageMargins left="0.3937007874015748" right="0.5905511811023623" top="0.6299212598425197" bottom="0.3937007874015748" header="0.4330708661417323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workbookViewId="0" topLeftCell="A1">
      <selection activeCell="Q9" sqref="Q9"/>
    </sheetView>
  </sheetViews>
  <sheetFormatPr defaultColWidth="9.00390625" defaultRowHeight="14.25"/>
  <cols>
    <col min="1" max="1" width="8.50390625" style="0" customWidth="1"/>
    <col min="2" max="2" width="7.375" style="0" customWidth="1"/>
    <col min="3" max="3" width="7.50390625" style="0" customWidth="1"/>
    <col min="5" max="5" width="8.50390625" style="0" customWidth="1"/>
    <col min="6" max="6" width="6.125" style="0" customWidth="1"/>
    <col min="7" max="7" width="15.50390625" style="0" customWidth="1"/>
    <col min="8" max="8" width="9.125" style="0" customWidth="1"/>
    <col min="10" max="10" width="14.375" style="0" customWidth="1"/>
    <col min="11" max="11" width="7.75390625" style="0" customWidth="1"/>
    <col min="12" max="12" width="13.375" style="0" customWidth="1"/>
  </cols>
  <sheetData>
    <row r="1" ht="9.75" customHeight="1">
      <c r="A1" s="25"/>
    </row>
    <row r="2" spans="1:12" ht="40.5" customHeight="1">
      <c r="A2" s="43" t="s">
        <v>23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7.7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75">
        <v>44730</v>
      </c>
      <c r="L3" s="75"/>
    </row>
    <row r="4" spans="1:12" s="42" customFormat="1" ht="37.5" customHeight="1">
      <c r="A4" s="45" t="s">
        <v>3</v>
      </c>
      <c r="B4" s="46"/>
      <c r="C4" s="46"/>
      <c r="D4" s="46" t="s">
        <v>4</v>
      </c>
      <c r="E4" s="46"/>
      <c r="F4" s="46"/>
      <c r="G4" s="46" t="s">
        <v>5</v>
      </c>
      <c r="H4" s="70"/>
      <c r="I4" s="70"/>
      <c r="J4" s="70"/>
      <c r="K4" s="76" t="s">
        <v>24</v>
      </c>
      <c r="L4" s="77"/>
    </row>
    <row r="5" spans="1:12" ht="24" customHeight="1">
      <c r="A5" s="45" t="s">
        <v>25</v>
      </c>
      <c r="B5" s="47"/>
      <c r="C5" s="47"/>
      <c r="D5" s="47"/>
      <c r="E5" s="47"/>
      <c r="F5" s="47"/>
      <c r="G5" s="46" t="s">
        <v>26</v>
      </c>
      <c r="H5" s="70"/>
      <c r="I5" s="70"/>
      <c r="J5" s="70"/>
      <c r="K5" s="78"/>
      <c r="L5" s="79"/>
    </row>
    <row r="6" spans="1:12" ht="24" customHeight="1">
      <c r="A6" s="48" t="s">
        <v>27</v>
      </c>
      <c r="B6" s="49"/>
      <c r="C6" s="50"/>
      <c r="D6" s="51" t="s">
        <v>28</v>
      </c>
      <c r="E6" s="49"/>
      <c r="F6" s="50"/>
      <c r="G6" s="51" t="s">
        <v>12</v>
      </c>
      <c r="H6" s="71"/>
      <c r="I6" s="80" t="s">
        <v>13</v>
      </c>
      <c r="J6" s="81"/>
      <c r="K6" s="82"/>
      <c r="L6" s="83"/>
    </row>
    <row r="7" spans="1:12" ht="24" customHeight="1">
      <c r="A7" s="52" t="s">
        <v>29</v>
      </c>
      <c r="B7" s="53"/>
      <c r="C7" s="54"/>
      <c r="D7" s="52" t="s">
        <v>30</v>
      </c>
      <c r="E7" s="72"/>
      <c r="F7" s="73"/>
      <c r="G7" s="52"/>
      <c r="H7" s="54"/>
      <c r="I7" s="84" t="s">
        <v>31</v>
      </c>
      <c r="J7" s="85"/>
      <c r="K7" s="86" t="s">
        <v>32</v>
      </c>
      <c r="L7" s="87"/>
    </row>
    <row r="8" spans="1:12" ht="37.5" customHeight="1">
      <c r="A8" s="55"/>
      <c r="B8" s="56"/>
      <c r="C8" s="57"/>
      <c r="D8" s="58"/>
      <c r="E8" s="61"/>
      <c r="F8" s="60"/>
      <c r="G8" s="74"/>
      <c r="H8" s="74"/>
      <c r="I8" s="88"/>
      <c r="J8" s="89"/>
      <c r="K8" s="90"/>
      <c r="L8" s="91"/>
    </row>
    <row r="9" spans="1:19" ht="24" customHeight="1">
      <c r="A9" s="59"/>
      <c r="B9" s="58"/>
      <c r="C9" s="60"/>
      <c r="D9" s="61"/>
      <c r="E9" s="61"/>
      <c r="F9" s="60"/>
      <c r="G9" s="74"/>
      <c r="H9" s="74"/>
      <c r="I9" s="92"/>
      <c r="J9" s="93"/>
      <c r="K9" s="94" t="s">
        <v>33</v>
      </c>
      <c r="L9" s="95"/>
      <c r="S9" s="108"/>
    </row>
    <row r="10" spans="1:12" ht="36" customHeight="1">
      <c r="A10" s="59"/>
      <c r="B10" s="58"/>
      <c r="C10" s="60"/>
      <c r="D10" s="61"/>
      <c r="E10" s="61"/>
      <c r="F10" s="60"/>
      <c r="G10" s="74"/>
      <c r="H10" s="74"/>
      <c r="I10" s="92"/>
      <c r="J10" s="93"/>
      <c r="K10" s="96"/>
      <c r="L10" s="97"/>
    </row>
    <row r="11" spans="1:12" ht="24" customHeight="1">
      <c r="A11" s="59"/>
      <c r="B11" s="58"/>
      <c r="C11" s="60"/>
      <c r="D11" s="61"/>
      <c r="E11" s="61"/>
      <c r="F11" s="60"/>
      <c r="G11" s="74"/>
      <c r="H11" s="74"/>
      <c r="I11" s="92"/>
      <c r="J11" s="93"/>
      <c r="K11" s="94" t="s">
        <v>20</v>
      </c>
      <c r="L11" s="95"/>
    </row>
    <row r="12" spans="1:12" ht="36" customHeight="1">
      <c r="A12" s="62"/>
      <c r="B12" s="63"/>
      <c r="C12" s="64"/>
      <c r="D12" s="63"/>
      <c r="E12" s="63"/>
      <c r="F12" s="64"/>
      <c r="G12" s="74"/>
      <c r="H12" s="74"/>
      <c r="I12" s="98"/>
      <c r="J12" s="99"/>
      <c r="K12" s="96"/>
      <c r="L12" s="97"/>
    </row>
    <row r="13" spans="1:12" ht="10.5" customHeight="1" hidden="1">
      <c r="A13" s="65" t="s">
        <v>34</v>
      </c>
      <c r="B13" s="66"/>
      <c r="C13" s="66"/>
      <c r="D13" s="66"/>
      <c r="E13" s="66"/>
      <c r="F13" s="66"/>
      <c r="G13" s="66"/>
      <c r="H13" s="66"/>
      <c r="I13" s="66"/>
      <c r="J13" s="100"/>
      <c r="K13" s="101"/>
      <c r="L13" s="102"/>
    </row>
    <row r="14" spans="1:12" ht="24" customHeight="1">
      <c r="A14" s="65"/>
      <c r="B14" s="66"/>
      <c r="C14" s="66"/>
      <c r="D14" s="66"/>
      <c r="E14" s="66"/>
      <c r="F14" s="66"/>
      <c r="G14" s="66"/>
      <c r="H14" s="66"/>
      <c r="I14" s="66"/>
      <c r="J14" s="100"/>
      <c r="K14" s="94" t="s">
        <v>35</v>
      </c>
      <c r="L14" s="95"/>
    </row>
    <row r="15" spans="1:12" ht="24" customHeight="1">
      <c r="A15" s="65"/>
      <c r="B15" s="66"/>
      <c r="C15" s="66"/>
      <c r="D15" s="66"/>
      <c r="E15" s="66"/>
      <c r="F15" s="66"/>
      <c r="G15" s="66"/>
      <c r="H15" s="66"/>
      <c r="I15" s="66"/>
      <c r="J15" s="100"/>
      <c r="K15" s="103"/>
      <c r="L15" s="104"/>
    </row>
    <row r="16" spans="1:12" ht="19.5" customHeight="1">
      <c r="A16" s="67"/>
      <c r="B16" s="68"/>
      <c r="C16" s="68"/>
      <c r="D16" s="68"/>
      <c r="E16" s="68"/>
      <c r="F16" s="68"/>
      <c r="G16" s="68"/>
      <c r="H16" s="68"/>
      <c r="I16" s="68"/>
      <c r="J16" s="105"/>
      <c r="K16" s="106"/>
      <c r="L16" s="107"/>
    </row>
    <row r="17" spans="1:10" ht="14.25">
      <c r="A17" s="69"/>
      <c r="B17" s="69"/>
      <c r="C17" s="69"/>
      <c r="D17" s="69"/>
      <c r="E17" s="69"/>
      <c r="F17" s="69"/>
      <c r="G17" s="69"/>
      <c r="H17" s="69"/>
      <c r="I17" s="69"/>
      <c r="J17" s="69"/>
    </row>
    <row r="18" spans="1:10" ht="14.25">
      <c r="A18" s="69"/>
      <c r="B18" s="69"/>
      <c r="C18" s="69"/>
      <c r="D18" s="69"/>
      <c r="E18" s="69"/>
      <c r="F18" s="69"/>
      <c r="G18" s="69"/>
      <c r="H18" s="69"/>
      <c r="I18" s="69"/>
      <c r="J18" s="69"/>
    </row>
  </sheetData>
  <sheetProtection/>
  <mergeCells count="20">
    <mergeCell ref="A2:L2"/>
    <mergeCell ref="K3:L3"/>
    <mergeCell ref="B4:C4"/>
    <mergeCell ref="E4:F4"/>
    <mergeCell ref="H4:J4"/>
    <mergeCell ref="A5:F5"/>
    <mergeCell ref="G5:J5"/>
    <mergeCell ref="A6:C6"/>
    <mergeCell ref="D6:F6"/>
    <mergeCell ref="I6:J6"/>
    <mergeCell ref="A7:C7"/>
    <mergeCell ref="D7:F7"/>
    <mergeCell ref="I7:J7"/>
    <mergeCell ref="A13:J16"/>
    <mergeCell ref="G8:H12"/>
    <mergeCell ref="I8:J12"/>
    <mergeCell ref="A8:C12"/>
    <mergeCell ref="D8:F12"/>
    <mergeCell ref="G6:H7"/>
    <mergeCell ref="K4:L6"/>
  </mergeCells>
  <printOptions horizontalCentered="1"/>
  <pageMargins left="0.9448818897637796" right="0.9448818897637796" top="0.9842519685039371" bottom="0.9842519685039371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zoomScale="115" zoomScaleNormal="115" zoomScaleSheetLayoutView="100" workbookViewId="0" topLeftCell="A7">
      <selection activeCell="H6" sqref="H6"/>
    </sheetView>
  </sheetViews>
  <sheetFormatPr defaultColWidth="9.00390625" defaultRowHeight="14.25"/>
  <cols>
    <col min="1" max="1" width="20.50390625" style="0" customWidth="1"/>
    <col min="2" max="2" width="26.375" style="0" customWidth="1"/>
    <col min="3" max="3" width="18.375" style="0" customWidth="1"/>
    <col min="4" max="4" width="13.375" style="0" customWidth="1"/>
    <col min="8" max="9" width="14.125" style="0" bestFit="1" customWidth="1"/>
    <col min="12" max="12" width="9.375" style="0" bestFit="1" customWidth="1"/>
    <col min="13" max="13" width="14.125" style="0" bestFit="1" customWidth="1"/>
  </cols>
  <sheetData>
    <row r="1" spans="1:4" ht="25.5" customHeight="1">
      <c r="A1" s="26" t="s">
        <v>36</v>
      </c>
      <c r="B1" s="27"/>
      <c r="C1" s="27"/>
      <c r="D1" s="28"/>
    </row>
    <row r="2" spans="1:4" s="24" customFormat="1" ht="33.75" customHeight="1">
      <c r="A2" s="29" t="s">
        <v>37</v>
      </c>
      <c r="B2" s="30"/>
      <c r="C2" s="30"/>
      <c r="D2" s="30"/>
    </row>
    <row r="3" spans="1:4" s="24" customFormat="1" ht="21" customHeight="1">
      <c r="A3" s="31" t="s">
        <v>38</v>
      </c>
      <c r="B3" s="31"/>
      <c r="C3" s="31"/>
      <c r="D3" s="31"/>
    </row>
    <row r="4" spans="1:4" s="25" customFormat="1" ht="27.75" customHeight="1">
      <c r="A4" s="32" t="s">
        <v>39</v>
      </c>
      <c r="B4" s="32" t="s">
        <v>40</v>
      </c>
      <c r="C4" s="32" t="s">
        <v>41</v>
      </c>
      <c r="D4" s="32" t="s">
        <v>42</v>
      </c>
    </row>
    <row r="5" spans="1:4" s="25" customFormat="1" ht="42.75" customHeight="1">
      <c r="A5" s="33">
        <v>1</v>
      </c>
      <c r="B5" s="34"/>
      <c r="C5" s="35"/>
      <c r="D5" s="36"/>
    </row>
    <row r="6" spans="1:4" s="25" customFormat="1" ht="42.75" customHeight="1">
      <c r="A6" s="33">
        <v>2</v>
      </c>
      <c r="B6" s="37"/>
      <c r="C6" s="35"/>
      <c r="D6" s="36"/>
    </row>
    <row r="7" spans="1:4" s="25" customFormat="1" ht="42.75" customHeight="1">
      <c r="A7" s="33">
        <v>3</v>
      </c>
      <c r="B7" s="37"/>
      <c r="C7" s="35"/>
      <c r="D7" s="36"/>
    </row>
    <row r="8" spans="1:4" s="25" customFormat="1" ht="42.75" customHeight="1">
      <c r="A8" s="33">
        <v>4</v>
      </c>
      <c r="B8" s="37"/>
      <c r="C8" s="35"/>
      <c r="D8" s="36"/>
    </row>
    <row r="9" spans="1:4" s="25" customFormat="1" ht="42.75" customHeight="1">
      <c r="A9" s="33">
        <v>5</v>
      </c>
      <c r="B9" s="37"/>
      <c r="C9" s="35"/>
      <c r="D9" s="36"/>
    </row>
    <row r="10" spans="1:4" s="25" customFormat="1" ht="42.75" customHeight="1">
      <c r="A10" s="33">
        <v>6</v>
      </c>
      <c r="B10" s="37"/>
      <c r="C10" s="35"/>
      <c r="D10" s="36"/>
    </row>
    <row r="11" spans="1:4" s="25" customFormat="1" ht="42.75" customHeight="1">
      <c r="A11" s="33">
        <v>7</v>
      </c>
      <c r="B11" s="37"/>
      <c r="C11" s="35"/>
      <c r="D11" s="36"/>
    </row>
    <row r="12" spans="1:4" s="25" customFormat="1" ht="42.75" customHeight="1">
      <c r="A12" s="33">
        <v>8</v>
      </c>
      <c r="B12" s="37"/>
      <c r="C12" s="35"/>
      <c r="D12" s="36"/>
    </row>
    <row r="13" spans="1:4" s="25" customFormat="1" ht="42.75" customHeight="1">
      <c r="A13" s="33">
        <v>9</v>
      </c>
      <c r="B13" s="37"/>
      <c r="C13" s="35"/>
      <c r="D13" s="36"/>
    </row>
    <row r="14" spans="1:4" s="25" customFormat="1" ht="42.75" customHeight="1">
      <c r="A14" s="33">
        <v>10</v>
      </c>
      <c r="B14" s="37"/>
      <c r="C14" s="35"/>
      <c r="D14" s="36"/>
    </row>
    <row r="15" spans="1:4" s="25" customFormat="1" ht="42.75" customHeight="1">
      <c r="A15" s="33">
        <v>11</v>
      </c>
      <c r="B15" s="37"/>
      <c r="C15" s="35"/>
      <c r="D15" s="36"/>
    </row>
    <row r="16" spans="1:4" s="25" customFormat="1" ht="42.75" customHeight="1">
      <c r="A16" s="33">
        <v>12</v>
      </c>
      <c r="B16" s="37"/>
      <c r="C16" s="35"/>
      <c r="D16" s="36"/>
    </row>
    <row r="17" spans="1:4" s="25" customFormat="1" ht="42.75" customHeight="1">
      <c r="A17" s="33">
        <v>13</v>
      </c>
      <c r="B17" s="37"/>
      <c r="C17" s="35"/>
      <c r="D17" s="36"/>
    </row>
    <row r="18" spans="1:4" s="25" customFormat="1" ht="42.75" customHeight="1">
      <c r="A18" s="33">
        <v>14</v>
      </c>
      <c r="B18" s="37"/>
      <c r="C18" s="35"/>
      <c r="D18" s="36"/>
    </row>
    <row r="19" spans="1:4" s="25" customFormat="1" ht="42.75" customHeight="1">
      <c r="A19" s="33">
        <v>15</v>
      </c>
      <c r="B19" s="37"/>
      <c r="C19" s="35"/>
      <c r="D19" s="36"/>
    </row>
    <row r="20" spans="1:4" s="25" customFormat="1" ht="42.75" customHeight="1">
      <c r="A20" s="33">
        <v>16</v>
      </c>
      <c r="B20" s="37"/>
      <c r="C20" s="35"/>
      <c r="D20" s="36"/>
    </row>
    <row r="21" spans="1:4" s="25" customFormat="1" ht="42.75" customHeight="1">
      <c r="A21" s="33">
        <v>17</v>
      </c>
      <c r="B21" s="37"/>
      <c r="C21" s="35"/>
      <c r="D21" s="36"/>
    </row>
    <row r="22" spans="1:4" s="25" customFormat="1" ht="42.75" customHeight="1">
      <c r="A22" s="33">
        <v>18</v>
      </c>
      <c r="B22" s="37"/>
      <c r="C22" s="35"/>
      <c r="D22" s="36"/>
    </row>
    <row r="23" spans="1:4" ht="42.75" customHeight="1">
      <c r="A23" s="33">
        <v>19</v>
      </c>
      <c r="B23" s="37"/>
      <c r="C23" s="35"/>
      <c r="D23" s="38"/>
    </row>
    <row r="24" spans="1:4" ht="42.75" customHeight="1">
      <c r="A24" s="33">
        <v>20</v>
      </c>
      <c r="B24" s="37"/>
      <c r="C24" s="35"/>
      <c r="D24" s="38"/>
    </row>
    <row r="25" spans="1:4" ht="42.75" customHeight="1">
      <c r="A25" s="33">
        <v>21</v>
      </c>
      <c r="B25" s="37"/>
      <c r="C25" s="35"/>
      <c r="D25" s="38"/>
    </row>
    <row r="26" spans="1:4" ht="42.75" customHeight="1">
      <c r="A26" s="33">
        <v>22</v>
      </c>
      <c r="B26" s="37"/>
      <c r="C26" s="35"/>
      <c r="D26" s="38"/>
    </row>
    <row r="27" spans="1:4" ht="42.75" customHeight="1">
      <c r="A27" s="33">
        <v>23</v>
      </c>
      <c r="B27" s="37"/>
      <c r="C27" s="35"/>
      <c r="D27" s="38"/>
    </row>
    <row r="28" spans="1:4" ht="42.75" customHeight="1">
      <c r="A28" s="33">
        <v>24</v>
      </c>
      <c r="B28" s="37"/>
      <c r="C28" s="35"/>
      <c r="D28" s="38"/>
    </row>
    <row r="29" spans="1:4" ht="42.75" customHeight="1">
      <c r="A29" s="33">
        <v>25</v>
      </c>
      <c r="B29" s="37"/>
      <c r="C29" s="35"/>
      <c r="D29" s="38"/>
    </row>
    <row r="30" spans="1:4" ht="30.75" customHeight="1">
      <c r="A30" s="39" t="s">
        <v>43</v>
      </c>
      <c r="B30" s="39"/>
      <c r="C30" s="39"/>
      <c r="D30" s="39"/>
    </row>
    <row r="31" spans="1:4" ht="15.75" customHeight="1">
      <c r="A31" s="40">
        <v>44730</v>
      </c>
      <c r="B31" s="41"/>
      <c r="C31" s="41"/>
      <c r="D31" s="41"/>
    </row>
    <row r="32" ht="14.25" hidden="1"/>
  </sheetData>
  <sheetProtection/>
  <mergeCells count="4">
    <mergeCell ref="A2:D2"/>
    <mergeCell ref="A3:D3"/>
    <mergeCell ref="A30:D30"/>
    <mergeCell ref="A31:D31"/>
  </mergeCells>
  <printOptions/>
  <pageMargins left="0.9448818897637796" right="0.7480314960629921" top="0.9842519685039371" bottom="0.7086614173228347" header="0.5118110236220472" footer="0.5118110236220472"/>
  <pageSetup horizontalDpi="600" verticalDpi="600" orientation="portrait" paperSize="9"/>
  <rowBreaks count="2" manualBreakCount="2">
    <brk id="17" max="255" man="1"/>
    <brk id="31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89" zoomScaleNormal="89" zoomScaleSheetLayoutView="93" workbookViewId="0" topLeftCell="A1">
      <selection activeCell="Q4" sqref="Q4"/>
    </sheetView>
  </sheetViews>
  <sheetFormatPr defaultColWidth="9.00390625" defaultRowHeight="14.25"/>
  <cols>
    <col min="1" max="1" width="5.375" style="1" customWidth="1"/>
    <col min="2" max="2" width="13.875" style="2" customWidth="1"/>
    <col min="3" max="3" width="8.875" style="2" customWidth="1"/>
    <col min="4" max="4" width="14.25390625" style="2" customWidth="1"/>
    <col min="5" max="5" width="7.50390625" style="3" customWidth="1"/>
    <col min="6" max="6" width="7.125" style="4" customWidth="1"/>
    <col min="7" max="7" width="6.75390625" style="2" customWidth="1"/>
    <col min="8" max="8" width="7.625" style="2" customWidth="1"/>
    <col min="9" max="9" width="8.375" style="2" customWidth="1"/>
    <col min="10" max="10" width="7.625" style="5" customWidth="1"/>
    <col min="11" max="11" width="9.375" style="6" customWidth="1"/>
    <col min="12" max="16384" width="9.00390625" style="2" customWidth="1"/>
  </cols>
  <sheetData>
    <row r="1" spans="1:11" ht="81" customHeight="1">
      <c r="A1" s="7" t="s">
        <v>44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57.75" customHeight="1">
      <c r="A2" s="8" t="s">
        <v>45</v>
      </c>
      <c r="B2" s="9" t="s">
        <v>5</v>
      </c>
      <c r="C2" s="9" t="s">
        <v>46</v>
      </c>
      <c r="D2" s="9" t="s">
        <v>47</v>
      </c>
      <c r="E2" s="16" t="s">
        <v>48</v>
      </c>
      <c r="F2" s="9" t="s">
        <v>49</v>
      </c>
      <c r="G2" s="9" t="s">
        <v>50</v>
      </c>
      <c r="H2" s="9" t="s">
        <v>51</v>
      </c>
      <c r="I2" s="9" t="s">
        <v>52</v>
      </c>
      <c r="J2" s="19" t="s">
        <v>53</v>
      </c>
      <c r="K2" s="19" t="s">
        <v>54</v>
      </c>
    </row>
    <row r="3" spans="1:11" ht="31.5" customHeight="1">
      <c r="A3" s="10">
        <v>1</v>
      </c>
      <c r="B3" s="11" t="s">
        <v>55</v>
      </c>
      <c r="C3" s="12" t="s">
        <v>56</v>
      </c>
      <c r="D3" s="12" t="s">
        <v>57</v>
      </c>
      <c r="E3" s="17">
        <v>71.5</v>
      </c>
      <c r="F3" s="17">
        <f aca="true" t="shared" si="0" ref="F3:F66">E3*0.4</f>
        <v>28.6</v>
      </c>
      <c r="G3" s="17">
        <v>84.2</v>
      </c>
      <c r="H3" s="17">
        <f aca="true" t="shared" si="1" ref="H3:H12">G3*0.6</f>
        <v>50.52</v>
      </c>
      <c r="I3" s="17">
        <f aca="true" t="shared" si="2" ref="I3:I12">F3+H3</f>
        <v>79.12</v>
      </c>
      <c r="J3" s="10">
        <v>1</v>
      </c>
      <c r="K3" s="20" t="s">
        <v>58</v>
      </c>
    </row>
    <row r="4" spans="1:11" ht="31.5" customHeight="1">
      <c r="A4" s="10">
        <v>2</v>
      </c>
      <c r="B4" s="11" t="s">
        <v>55</v>
      </c>
      <c r="C4" s="12" t="s">
        <v>59</v>
      </c>
      <c r="D4" s="12" t="s">
        <v>60</v>
      </c>
      <c r="E4" s="17">
        <v>66</v>
      </c>
      <c r="F4" s="17">
        <f t="shared" si="0"/>
        <v>26.400000000000002</v>
      </c>
      <c r="G4" s="17">
        <v>85.6</v>
      </c>
      <c r="H4" s="17">
        <f t="shared" si="1"/>
        <v>51.35999999999999</v>
      </c>
      <c r="I4" s="17">
        <f t="shared" si="2"/>
        <v>77.75999999999999</v>
      </c>
      <c r="J4" s="10">
        <v>2</v>
      </c>
      <c r="K4" s="20" t="s">
        <v>58</v>
      </c>
    </row>
    <row r="5" spans="1:11" ht="31.5" customHeight="1">
      <c r="A5" s="10">
        <v>3</v>
      </c>
      <c r="B5" s="12" t="s">
        <v>55</v>
      </c>
      <c r="C5" s="12" t="s">
        <v>61</v>
      </c>
      <c r="D5" s="12" t="s">
        <v>62</v>
      </c>
      <c r="E5" s="17">
        <v>64.5</v>
      </c>
      <c r="F5" s="17">
        <f t="shared" si="0"/>
        <v>25.8</v>
      </c>
      <c r="G5" s="17">
        <v>85.4</v>
      </c>
      <c r="H5" s="17">
        <f t="shared" si="1"/>
        <v>51.24</v>
      </c>
      <c r="I5" s="17">
        <f t="shared" si="2"/>
        <v>77.04</v>
      </c>
      <c r="J5" s="10">
        <v>3</v>
      </c>
      <c r="K5" s="20" t="s">
        <v>58</v>
      </c>
    </row>
    <row r="6" spans="1:11" ht="31.5" customHeight="1">
      <c r="A6" s="10">
        <v>4</v>
      </c>
      <c r="B6" s="12" t="s">
        <v>55</v>
      </c>
      <c r="C6" s="12" t="s">
        <v>63</v>
      </c>
      <c r="D6" s="12" t="s">
        <v>64</v>
      </c>
      <c r="E6" s="17">
        <v>65.5</v>
      </c>
      <c r="F6" s="17">
        <f t="shared" si="0"/>
        <v>26.200000000000003</v>
      </c>
      <c r="G6" s="17">
        <v>80.4</v>
      </c>
      <c r="H6" s="17">
        <f t="shared" si="1"/>
        <v>48.24</v>
      </c>
      <c r="I6" s="17">
        <f t="shared" si="2"/>
        <v>74.44</v>
      </c>
      <c r="J6" s="10">
        <v>4</v>
      </c>
      <c r="K6" s="20" t="s">
        <v>58</v>
      </c>
    </row>
    <row r="7" spans="1:11" ht="31.5" customHeight="1">
      <c r="A7" s="10">
        <v>5</v>
      </c>
      <c r="B7" s="12" t="s">
        <v>55</v>
      </c>
      <c r="C7" s="13" t="s">
        <v>65</v>
      </c>
      <c r="D7" s="12" t="s">
        <v>66</v>
      </c>
      <c r="E7" s="17">
        <v>59</v>
      </c>
      <c r="F7" s="17">
        <f t="shared" si="0"/>
        <v>23.6</v>
      </c>
      <c r="G7" s="17">
        <v>84.2</v>
      </c>
      <c r="H7" s="17">
        <f t="shared" si="1"/>
        <v>50.52</v>
      </c>
      <c r="I7" s="17">
        <f t="shared" si="2"/>
        <v>74.12</v>
      </c>
      <c r="J7" s="10">
        <v>5</v>
      </c>
      <c r="K7" s="20" t="s">
        <v>58</v>
      </c>
    </row>
    <row r="8" spans="1:11" ht="31.5" customHeight="1">
      <c r="A8" s="10">
        <v>6</v>
      </c>
      <c r="B8" s="12" t="s">
        <v>55</v>
      </c>
      <c r="C8" s="12" t="s">
        <v>67</v>
      </c>
      <c r="D8" s="12" t="s">
        <v>68</v>
      </c>
      <c r="E8" s="17">
        <v>60</v>
      </c>
      <c r="F8" s="17">
        <f t="shared" si="0"/>
        <v>24</v>
      </c>
      <c r="G8" s="17">
        <v>81</v>
      </c>
      <c r="H8" s="17">
        <f t="shared" si="1"/>
        <v>48.6</v>
      </c>
      <c r="I8" s="17">
        <f t="shared" si="2"/>
        <v>72.6</v>
      </c>
      <c r="J8" s="10">
        <v>6</v>
      </c>
      <c r="K8" s="20" t="s">
        <v>58</v>
      </c>
    </row>
    <row r="9" spans="1:11" ht="31.5" customHeight="1">
      <c r="A9" s="10">
        <v>7</v>
      </c>
      <c r="B9" s="12" t="s">
        <v>55</v>
      </c>
      <c r="C9" s="12" t="s">
        <v>69</v>
      </c>
      <c r="D9" s="12" t="s">
        <v>70</v>
      </c>
      <c r="E9" s="17">
        <v>60</v>
      </c>
      <c r="F9" s="17">
        <f t="shared" si="0"/>
        <v>24</v>
      </c>
      <c r="G9" s="17">
        <v>80.8</v>
      </c>
      <c r="H9" s="17">
        <f t="shared" si="1"/>
        <v>48.48</v>
      </c>
      <c r="I9" s="17">
        <f t="shared" si="2"/>
        <v>72.47999999999999</v>
      </c>
      <c r="J9" s="10">
        <v>7</v>
      </c>
      <c r="K9" s="21" t="s">
        <v>71</v>
      </c>
    </row>
    <row r="10" spans="1:11" ht="31.5" customHeight="1">
      <c r="A10" s="10">
        <v>8</v>
      </c>
      <c r="B10" s="12" t="s">
        <v>55</v>
      </c>
      <c r="C10" s="12" t="s">
        <v>72</v>
      </c>
      <c r="D10" s="12" t="s">
        <v>73</v>
      </c>
      <c r="E10" s="17">
        <v>61</v>
      </c>
      <c r="F10" s="17">
        <f t="shared" si="0"/>
        <v>24.400000000000002</v>
      </c>
      <c r="G10" s="17">
        <v>79.6</v>
      </c>
      <c r="H10" s="17">
        <f t="shared" si="1"/>
        <v>47.76</v>
      </c>
      <c r="I10" s="17">
        <f t="shared" si="2"/>
        <v>72.16</v>
      </c>
      <c r="J10" s="10">
        <v>8</v>
      </c>
      <c r="K10" s="21" t="s">
        <v>71</v>
      </c>
    </row>
    <row r="11" spans="1:11" ht="31.5" customHeight="1">
      <c r="A11" s="10">
        <v>9</v>
      </c>
      <c r="B11" s="12" t="s">
        <v>55</v>
      </c>
      <c r="C11" s="12" t="s">
        <v>74</v>
      </c>
      <c r="D11" s="12" t="s">
        <v>75</v>
      </c>
      <c r="E11" s="17">
        <v>58.5</v>
      </c>
      <c r="F11" s="17">
        <f t="shared" si="0"/>
        <v>23.400000000000002</v>
      </c>
      <c r="G11" s="17">
        <v>80.6</v>
      </c>
      <c r="H11" s="17">
        <f t="shared" si="1"/>
        <v>48.35999999999999</v>
      </c>
      <c r="I11" s="17">
        <f t="shared" si="2"/>
        <v>71.75999999999999</v>
      </c>
      <c r="J11" s="10">
        <v>9</v>
      </c>
      <c r="K11" s="21" t="s">
        <v>71</v>
      </c>
    </row>
    <row r="12" spans="1:11" ht="31.5" customHeight="1">
      <c r="A12" s="10">
        <v>10</v>
      </c>
      <c r="B12" s="12" t="s">
        <v>55</v>
      </c>
      <c r="C12" s="12" t="s">
        <v>76</v>
      </c>
      <c r="D12" s="12" t="s">
        <v>77</v>
      </c>
      <c r="E12" s="17">
        <v>59.5</v>
      </c>
      <c r="F12" s="17">
        <f t="shared" si="0"/>
        <v>23.8</v>
      </c>
      <c r="G12" s="17">
        <v>74</v>
      </c>
      <c r="H12" s="17">
        <f t="shared" si="1"/>
        <v>44.4</v>
      </c>
      <c r="I12" s="17">
        <f t="shared" si="2"/>
        <v>68.2</v>
      </c>
      <c r="J12" s="10">
        <v>10</v>
      </c>
      <c r="K12" s="21" t="s">
        <v>71</v>
      </c>
    </row>
    <row r="13" spans="1:11" ht="31.5" customHeight="1">
      <c r="A13" s="10">
        <v>11</v>
      </c>
      <c r="B13" s="12" t="s">
        <v>55</v>
      </c>
      <c r="C13" s="12" t="s">
        <v>78</v>
      </c>
      <c r="D13" s="12" t="s">
        <v>79</v>
      </c>
      <c r="E13" s="17">
        <v>64.5</v>
      </c>
      <c r="F13" s="17">
        <f t="shared" si="0"/>
        <v>25.8</v>
      </c>
      <c r="G13" s="17" t="s">
        <v>80</v>
      </c>
      <c r="H13" s="17" t="s">
        <v>80</v>
      </c>
      <c r="I13" s="17" t="s">
        <v>80</v>
      </c>
      <c r="J13" s="10" t="s">
        <v>80</v>
      </c>
      <c r="K13" s="20" t="s">
        <v>80</v>
      </c>
    </row>
    <row r="14" spans="1:11" ht="31.5" customHeight="1">
      <c r="A14" s="10">
        <v>12</v>
      </c>
      <c r="B14" s="11" t="s">
        <v>55</v>
      </c>
      <c r="C14" s="12" t="s">
        <v>81</v>
      </c>
      <c r="D14" s="12" t="s">
        <v>82</v>
      </c>
      <c r="E14" s="17">
        <v>63</v>
      </c>
      <c r="F14" s="17">
        <f t="shared" si="0"/>
        <v>25.200000000000003</v>
      </c>
      <c r="G14" s="17" t="s">
        <v>80</v>
      </c>
      <c r="H14" s="17" t="s">
        <v>80</v>
      </c>
      <c r="I14" s="17" t="s">
        <v>80</v>
      </c>
      <c r="J14" s="10" t="s">
        <v>80</v>
      </c>
      <c r="K14" s="20" t="s">
        <v>80</v>
      </c>
    </row>
    <row r="15" spans="1:11" ht="31.5" customHeight="1">
      <c r="A15" s="10">
        <v>13</v>
      </c>
      <c r="B15" s="12" t="s">
        <v>55</v>
      </c>
      <c r="C15" s="12" t="s">
        <v>83</v>
      </c>
      <c r="D15" s="12" t="s">
        <v>84</v>
      </c>
      <c r="E15" s="17">
        <v>58.5</v>
      </c>
      <c r="F15" s="17">
        <f t="shared" si="0"/>
        <v>23.400000000000002</v>
      </c>
      <c r="G15" s="17" t="s">
        <v>80</v>
      </c>
      <c r="H15" s="17" t="s">
        <v>80</v>
      </c>
      <c r="I15" s="17" t="s">
        <v>80</v>
      </c>
      <c r="J15" s="10" t="s">
        <v>80</v>
      </c>
      <c r="K15" s="20" t="s">
        <v>80</v>
      </c>
    </row>
    <row r="16" spans="1:11" ht="31.5" customHeight="1">
      <c r="A16" s="14">
        <v>14</v>
      </c>
      <c r="B16" s="11" t="s">
        <v>85</v>
      </c>
      <c r="C16" s="12" t="s">
        <v>86</v>
      </c>
      <c r="D16" s="12" t="s">
        <v>87</v>
      </c>
      <c r="E16" s="17">
        <v>70.5</v>
      </c>
      <c r="F16" s="17">
        <f t="shared" si="0"/>
        <v>28.200000000000003</v>
      </c>
      <c r="G16" s="17">
        <v>84.4</v>
      </c>
      <c r="H16" s="17">
        <f aca="true" t="shared" si="3" ref="H16:H66">G16*0.6</f>
        <v>50.64</v>
      </c>
      <c r="I16" s="17">
        <f aca="true" t="shared" si="4" ref="I16:I66">F16+H16</f>
        <v>78.84</v>
      </c>
      <c r="J16" s="10">
        <v>1</v>
      </c>
      <c r="K16" s="21" t="s">
        <v>58</v>
      </c>
    </row>
    <row r="17" spans="1:11" ht="31.5" customHeight="1">
      <c r="A17" s="14">
        <v>15</v>
      </c>
      <c r="B17" s="11" t="s">
        <v>85</v>
      </c>
      <c r="C17" s="12" t="s">
        <v>88</v>
      </c>
      <c r="D17" s="12" t="s">
        <v>89</v>
      </c>
      <c r="E17" s="17">
        <v>65.5</v>
      </c>
      <c r="F17" s="17">
        <f t="shared" si="0"/>
        <v>26.200000000000003</v>
      </c>
      <c r="G17" s="17">
        <v>86.8</v>
      </c>
      <c r="H17" s="17">
        <f t="shared" si="3"/>
        <v>52.08</v>
      </c>
      <c r="I17" s="17">
        <f t="shared" si="4"/>
        <v>78.28</v>
      </c>
      <c r="J17" s="10">
        <v>2</v>
      </c>
      <c r="K17" s="21" t="s">
        <v>58</v>
      </c>
    </row>
    <row r="18" spans="1:11" ht="31.5" customHeight="1">
      <c r="A18" s="14">
        <v>16</v>
      </c>
      <c r="B18" s="11" t="s">
        <v>85</v>
      </c>
      <c r="C18" s="12" t="s">
        <v>90</v>
      </c>
      <c r="D18" s="12" t="s">
        <v>91</v>
      </c>
      <c r="E18" s="17">
        <v>63</v>
      </c>
      <c r="F18" s="17">
        <f t="shared" si="0"/>
        <v>25.200000000000003</v>
      </c>
      <c r="G18" s="17">
        <v>86.4</v>
      </c>
      <c r="H18" s="17">
        <f t="shared" si="3"/>
        <v>51.84</v>
      </c>
      <c r="I18" s="17">
        <f t="shared" si="4"/>
        <v>77.04</v>
      </c>
      <c r="J18" s="10">
        <v>3</v>
      </c>
      <c r="K18" s="21" t="s">
        <v>58</v>
      </c>
    </row>
    <row r="19" spans="1:11" ht="31.5" customHeight="1">
      <c r="A19" s="14">
        <v>17</v>
      </c>
      <c r="B19" s="11" t="s">
        <v>85</v>
      </c>
      <c r="C19" s="12" t="s">
        <v>92</v>
      </c>
      <c r="D19" s="12" t="s">
        <v>93</v>
      </c>
      <c r="E19" s="17">
        <v>63</v>
      </c>
      <c r="F19" s="17">
        <f t="shared" si="0"/>
        <v>25.200000000000003</v>
      </c>
      <c r="G19" s="17">
        <v>86.2</v>
      </c>
      <c r="H19" s="17">
        <f t="shared" si="3"/>
        <v>51.72</v>
      </c>
      <c r="I19" s="17">
        <f t="shared" si="4"/>
        <v>76.92</v>
      </c>
      <c r="J19" s="10">
        <v>4</v>
      </c>
      <c r="K19" s="21" t="s">
        <v>58</v>
      </c>
    </row>
    <row r="20" spans="1:11" ht="31.5" customHeight="1">
      <c r="A20" s="14">
        <v>18</v>
      </c>
      <c r="B20" s="11" t="s">
        <v>85</v>
      </c>
      <c r="C20" s="12" t="s">
        <v>94</v>
      </c>
      <c r="D20" s="12" t="s">
        <v>95</v>
      </c>
      <c r="E20" s="17">
        <v>63.5</v>
      </c>
      <c r="F20" s="17">
        <f t="shared" si="0"/>
        <v>25.400000000000002</v>
      </c>
      <c r="G20" s="17">
        <v>85</v>
      </c>
      <c r="H20" s="17">
        <f t="shared" si="3"/>
        <v>51</v>
      </c>
      <c r="I20" s="17">
        <f t="shared" si="4"/>
        <v>76.4</v>
      </c>
      <c r="J20" s="10">
        <v>5</v>
      </c>
      <c r="K20" s="21" t="s">
        <v>58</v>
      </c>
    </row>
    <row r="21" spans="1:11" ht="31.5" customHeight="1">
      <c r="A21" s="14">
        <v>19</v>
      </c>
      <c r="B21" s="11" t="s">
        <v>85</v>
      </c>
      <c r="C21" s="12" t="s">
        <v>96</v>
      </c>
      <c r="D21" s="12" t="s">
        <v>97</v>
      </c>
      <c r="E21" s="17">
        <v>64</v>
      </c>
      <c r="F21" s="17">
        <f t="shared" si="0"/>
        <v>25.6</v>
      </c>
      <c r="G21" s="17">
        <v>84</v>
      </c>
      <c r="H21" s="17">
        <f t="shared" si="3"/>
        <v>50.4</v>
      </c>
      <c r="I21" s="17">
        <f t="shared" si="4"/>
        <v>76</v>
      </c>
      <c r="J21" s="10">
        <v>6</v>
      </c>
      <c r="K21" s="21" t="s">
        <v>58</v>
      </c>
    </row>
    <row r="22" spans="1:11" ht="31.5" customHeight="1">
      <c r="A22" s="14">
        <v>20</v>
      </c>
      <c r="B22" s="11" t="s">
        <v>85</v>
      </c>
      <c r="C22" s="12" t="s">
        <v>98</v>
      </c>
      <c r="D22" s="12" t="s">
        <v>99</v>
      </c>
      <c r="E22" s="17">
        <v>67.5</v>
      </c>
      <c r="F22" s="17">
        <f t="shared" si="0"/>
        <v>27</v>
      </c>
      <c r="G22" s="17">
        <v>81.4</v>
      </c>
      <c r="H22" s="17">
        <f t="shared" si="3"/>
        <v>48.84</v>
      </c>
      <c r="I22" s="17">
        <f t="shared" si="4"/>
        <v>75.84</v>
      </c>
      <c r="J22" s="10">
        <v>7</v>
      </c>
      <c r="K22" s="21" t="s">
        <v>71</v>
      </c>
    </row>
    <row r="23" spans="1:11" ht="31.5" customHeight="1">
      <c r="A23" s="14">
        <v>21</v>
      </c>
      <c r="B23" s="11" t="s">
        <v>85</v>
      </c>
      <c r="C23" s="12" t="s">
        <v>100</v>
      </c>
      <c r="D23" s="12" t="s">
        <v>101</v>
      </c>
      <c r="E23" s="17">
        <v>64</v>
      </c>
      <c r="F23" s="17">
        <f t="shared" si="0"/>
        <v>25.6</v>
      </c>
      <c r="G23" s="17">
        <v>80.4</v>
      </c>
      <c r="H23" s="17">
        <f t="shared" si="3"/>
        <v>48.24</v>
      </c>
      <c r="I23" s="17">
        <f t="shared" si="4"/>
        <v>73.84</v>
      </c>
      <c r="J23" s="10">
        <v>8</v>
      </c>
      <c r="K23" s="21" t="s">
        <v>71</v>
      </c>
    </row>
    <row r="24" spans="1:11" ht="31.5" customHeight="1">
      <c r="A24" s="14">
        <v>22</v>
      </c>
      <c r="B24" s="11" t="s">
        <v>85</v>
      </c>
      <c r="C24" s="12" t="s">
        <v>102</v>
      </c>
      <c r="D24" s="12" t="s">
        <v>103</v>
      </c>
      <c r="E24" s="17">
        <v>65.5</v>
      </c>
      <c r="F24" s="17">
        <f t="shared" si="0"/>
        <v>26.200000000000003</v>
      </c>
      <c r="G24" s="17">
        <v>79.2</v>
      </c>
      <c r="H24" s="17">
        <f t="shared" si="3"/>
        <v>47.52</v>
      </c>
      <c r="I24" s="17">
        <f t="shared" si="4"/>
        <v>73.72</v>
      </c>
      <c r="J24" s="10">
        <v>9</v>
      </c>
      <c r="K24" s="21" t="s">
        <v>71</v>
      </c>
    </row>
    <row r="25" spans="1:11" ht="31.5" customHeight="1">
      <c r="A25" s="14">
        <v>23</v>
      </c>
      <c r="B25" s="11" t="s">
        <v>85</v>
      </c>
      <c r="C25" s="12" t="s">
        <v>104</v>
      </c>
      <c r="D25" s="12" t="s">
        <v>105</v>
      </c>
      <c r="E25" s="17">
        <v>62.5</v>
      </c>
      <c r="F25" s="17">
        <f t="shared" si="0"/>
        <v>25</v>
      </c>
      <c r="G25" s="17">
        <v>80.8</v>
      </c>
      <c r="H25" s="17">
        <f t="shared" si="3"/>
        <v>48.48</v>
      </c>
      <c r="I25" s="17">
        <f t="shared" si="4"/>
        <v>73.47999999999999</v>
      </c>
      <c r="J25" s="10">
        <v>10</v>
      </c>
      <c r="K25" s="21" t="s">
        <v>71</v>
      </c>
    </row>
    <row r="26" spans="1:11" ht="31.5" customHeight="1">
      <c r="A26" s="14">
        <v>24</v>
      </c>
      <c r="B26" s="12" t="s">
        <v>85</v>
      </c>
      <c r="C26" s="12" t="s">
        <v>106</v>
      </c>
      <c r="D26" s="12" t="s">
        <v>107</v>
      </c>
      <c r="E26" s="17">
        <v>61.5</v>
      </c>
      <c r="F26" s="17">
        <f t="shared" si="0"/>
        <v>24.6</v>
      </c>
      <c r="G26" s="17">
        <v>80.6</v>
      </c>
      <c r="H26" s="17">
        <f t="shared" si="3"/>
        <v>48.35999999999999</v>
      </c>
      <c r="I26" s="17">
        <f t="shared" si="4"/>
        <v>72.96</v>
      </c>
      <c r="J26" s="10">
        <v>11</v>
      </c>
      <c r="K26" s="21" t="s">
        <v>71</v>
      </c>
    </row>
    <row r="27" spans="1:11" ht="31.5" customHeight="1">
      <c r="A27" s="14">
        <v>25</v>
      </c>
      <c r="B27" s="12" t="s">
        <v>85</v>
      </c>
      <c r="C27" s="12" t="s">
        <v>108</v>
      </c>
      <c r="D27" s="12" t="s">
        <v>109</v>
      </c>
      <c r="E27" s="17">
        <v>61.5</v>
      </c>
      <c r="F27" s="17">
        <f t="shared" si="0"/>
        <v>24.6</v>
      </c>
      <c r="G27" s="17">
        <v>80.4</v>
      </c>
      <c r="H27" s="17">
        <f t="shared" si="3"/>
        <v>48.24</v>
      </c>
      <c r="I27" s="17">
        <f t="shared" si="4"/>
        <v>72.84</v>
      </c>
      <c r="J27" s="10">
        <v>12</v>
      </c>
      <c r="K27" s="21" t="s">
        <v>71</v>
      </c>
    </row>
    <row r="28" spans="1:11" ht="31.5" customHeight="1">
      <c r="A28" s="14">
        <v>26</v>
      </c>
      <c r="B28" s="11" t="s">
        <v>85</v>
      </c>
      <c r="C28" s="12" t="s">
        <v>110</v>
      </c>
      <c r="D28" s="12" t="s">
        <v>111</v>
      </c>
      <c r="E28" s="17">
        <v>62</v>
      </c>
      <c r="F28" s="17">
        <f t="shared" si="0"/>
        <v>24.8</v>
      </c>
      <c r="G28" s="17">
        <v>79.7</v>
      </c>
      <c r="H28" s="17">
        <f t="shared" si="3"/>
        <v>47.82</v>
      </c>
      <c r="I28" s="17">
        <f t="shared" si="4"/>
        <v>72.62</v>
      </c>
      <c r="J28" s="10">
        <v>13</v>
      </c>
      <c r="K28" s="21" t="s">
        <v>71</v>
      </c>
    </row>
    <row r="29" spans="1:11" ht="31.5" customHeight="1">
      <c r="A29" s="14">
        <v>27</v>
      </c>
      <c r="B29" s="11" t="s">
        <v>85</v>
      </c>
      <c r="C29" s="12" t="s">
        <v>112</v>
      </c>
      <c r="D29" s="12" t="s">
        <v>113</v>
      </c>
      <c r="E29" s="17">
        <v>66</v>
      </c>
      <c r="F29" s="17">
        <f t="shared" si="0"/>
        <v>26.400000000000002</v>
      </c>
      <c r="G29" s="17">
        <v>75.8</v>
      </c>
      <c r="H29" s="17">
        <f t="shared" si="3"/>
        <v>45.48</v>
      </c>
      <c r="I29" s="17">
        <f t="shared" si="4"/>
        <v>71.88</v>
      </c>
      <c r="J29" s="10">
        <v>14</v>
      </c>
      <c r="K29" s="21" t="s">
        <v>71</v>
      </c>
    </row>
    <row r="30" spans="1:11" ht="31.5" customHeight="1">
      <c r="A30" s="14">
        <v>28</v>
      </c>
      <c r="B30" s="11" t="s">
        <v>85</v>
      </c>
      <c r="C30" s="12" t="s">
        <v>114</v>
      </c>
      <c r="D30" s="12" t="s">
        <v>115</v>
      </c>
      <c r="E30" s="17">
        <v>63.5</v>
      </c>
      <c r="F30" s="17">
        <f t="shared" si="0"/>
        <v>25.400000000000002</v>
      </c>
      <c r="G30" s="17">
        <v>74.6</v>
      </c>
      <c r="H30" s="17">
        <f t="shared" si="3"/>
        <v>44.76</v>
      </c>
      <c r="I30" s="17">
        <f t="shared" si="4"/>
        <v>70.16</v>
      </c>
      <c r="J30" s="10">
        <v>15</v>
      </c>
      <c r="K30" s="21" t="s">
        <v>71</v>
      </c>
    </row>
    <row r="31" spans="1:11" ht="31.5" customHeight="1">
      <c r="A31" s="14">
        <v>29</v>
      </c>
      <c r="B31" s="11" t="s">
        <v>85</v>
      </c>
      <c r="C31" s="12" t="s">
        <v>116</v>
      </c>
      <c r="D31" s="12" t="s">
        <v>117</v>
      </c>
      <c r="E31" s="17">
        <v>65</v>
      </c>
      <c r="F31" s="17">
        <f t="shared" si="0"/>
        <v>26</v>
      </c>
      <c r="G31" s="17">
        <v>73</v>
      </c>
      <c r="H31" s="17">
        <f t="shared" si="3"/>
        <v>43.8</v>
      </c>
      <c r="I31" s="17">
        <f t="shared" si="4"/>
        <v>69.8</v>
      </c>
      <c r="J31" s="10">
        <v>16</v>
      </c>
      <c r="K31" s="21" t="s">
        <v>71</v>
      </c>
    </row>
    <row r="32" spans="1:11" ht="31.5" customHeight="1">
      <c r="A32" s="11">
        <v>30</v>
      </c>
      <c r="B32" s="11" t="s">
        <v>118</v>
      </c>
      <c r="C32" s="12" t="s">
        <v>119</v>
      </c>
      <c r="D32" s="12" t="s">
        <v>120</v>
      </c>
      <c r="E32" s="17">
        <v>63</v>
      </c>
      <c r="F32" s="17">
        <f t="shared" si="0"/>
        <v>25.200000000000003</v>
      </c>
      <c r="G32" s="17">
        <v>88.5</v>
      </c>
      <c r="H32" s="17">
        <f t="shared" si="3"/>
        <v>53.1</v>
      </c>
      <c r="I32" s="17">
        <f t="shared" si="4"/>
        <v>78.30000000000001</v>
      </c>
      <c r="J32" s="10">
        <v>1</v>
      </c>
      <c r="K32" s="21" t="s">
        <v>58</v>
      </c>
    </row>
    <row r="33" spans="1:11" ht="31.5" customHeight="1">
      <c r="A33" s="11">
        <v>31</v>
      </c>
      <c r="B33" s="11" t="s">
        <v>118</v>
      </c>
      <c r="C33" s="12" t="s">
        <v>121</v>
      </c>
      <c r="D33" s="12" t="s">
        <v>122</v>
      </c>
      <c r="E33" s="17">
        <v>57</v>
      </c>
      <c r="F33" s="17">
        <f t="shared" si="0"/>
        <v>22.8</v>
      </c>
      <c r="G33" s="17">
        <v>85.2</v>
      </c>
      <c r="H33" s="17">
        <f t="shared" si="3"/>
        <v>51.12</v>
      </c>
      <c r="I33" s="17">
        <f t="shared" si="4"/>
        <v>73.92</v>
      </c>
      <c r="J33" s="10">
        <v>2</v>
      </c>
      <c r="K33" s="21" t="s">
        <v>58</v>
      </c>
    </row>
    <row r="34" spans="1:11" ht="31.5" customHeight="1">
      <c r="A34" s="11">
        <v>32</v>
      </c>
      <c r="B34" s="11" t="s">
        <v>118</v>
      </c>
      <c r="C34" s="12" t="s">
        <v>123</v>
      </c>
      <c r="D34" s="12" t="s">
        <v>124</v>
      </c>
      <c r="E34" s="17">
        <v>63</v>
      </c>
      <c r="F34" s="17">
        <f t="shared" si="0"/>
        <v>25.200000000000003</v>
      </c>
      <c r="G34" s="17">
        <v>81</v>
      </c>
      <c r="H34" s="17">
        <f t="shared" si="3"/>
        <v>48.6</v>
      </c>
      <c r="I34" s="17">
        <f t="shared" si="4"/>
        <v>73.80000000000001</v>
      </c>
      <c r="J34" s="10">
        <v>3</v>
      </c>
      <c r="K34" s="21" t="s">
        <v>71</v>
      </c>
    </row>
    <row r="35" spans="1:11" ht="31.5" customHeight="1">
      <c r="A35" s="11">
        <v>33</v>
      </c>
      <c r="B35" s="11" t="s">
        <v>118</v>
      </c>
      <c r="C35" s="12" t="s">
        <v>125</v>
      </c>
      <c r="D35" s="12" t="s">
        <v>126</v>
      </c>
      <c r="E35" s="17">
        <v>58</v>
      </c>
      <c r="F35" s="17">
        <f t="shared" si="0"/>
        <v>23.200000000000003</v>
      </c>
      <c r="G35" s="17">
        <v>80.6</v>
      </c>
      <c r="H35" s="17">
        <f t="shared" si="3"/>
        <v>48.35999999999999</v>
      </c>
      <c r="I35" s="17">
        <f t="shared" si="4"/>
        <v>71.56</v>
      </c>
      <c r="J35" s="10">
        <v>4</v>
      </c>
      <c r="K35" s="21" t="s">
        <v>71</v>
      </c>
    </row>
    <row r="36" spans="1:11" ht="31.5" customHeight="1">
      <c r="A36" s="11">
        <v>34</v>
      </c>
      <c r="B36" s="11" t="s">
        <v>118</v>
      </c>
      <c r="C36" s="13" t="s">
        <v>127</v>
      </c>
      <c r="D36" s="12" t="s">
        <v>128</v>
      </c>
      <c r="E36" s="17">
        <v>54</v>
      </c>
      <c r="F36" s="17">
        <f t="shared" si="0"/>
        <v>21.6</v>
      </c>
      <c r="G36" s="17">
        <v>77</v>
      </c>
      <c r="H36" s="17">
        <f t="shared" si="3"/>
        <v>46.199999999999996</v>
      </c>
      <c r="I36" s="17">
        <f t="shared" si="4"/>
        <v>67.8</v>
      </c>
      <c r="J36" s="10">
        <v>5</v>
      </c>
      <c r="K36" s="21" t="s">
        <v>71</v>
      </c>
    </row>
    <row r="37" spans="1:11" ht="31.5" customHeight="1">
      <c r="A37" s="14">
        <v>35</v>
      </c>
      <c r="B37" s="11" t="s">
        <v>129</v>
      </c>
      <c r="C37" s="12" t="s">
        <v>130</v>
      </c>
      <c r="D37" s="12" t="s">
        <v>131</v>
      </c>
      <c r="E37" s="17">
        <v>69</v>
      </c>
      <c r="F37" s="17">
        <f t="shared" si="0"/>
        <v>27.6</v>
      </c>
      <c r="G37" s="17">
        <v>87.4</v>
      </c>
      <c r="H37" s="17">
        <f t="shared" si="3"/>
        <v>52.440000000000005</v>
      </c>
      <c r="I37" s="17">
        <f t="shared" si="4"/>
        <v>80.04</v>
      </c>
      <c r="J37" s="10">
        <v>1</v>
      </c>
      <c r="K37" s="21" t="s">
        <v>58</v>
      </c>
    </row>
    <row r="38" spans="1:11" ht="31.5" customHeight="1">
      <c r="A38" s="14">
        <v>36</v>
      </c>
      <c r="B38" s="11" t="s">
        <v>129</v>
      </c>
      <c r="C38" s="12" t="s">
        <v>132</v>
      </c>
      <c r="D38" s="12" t="s">
        <v>133</v>
      </c>
      <c r="E38" s="17">
        <v>68</v>
      </c>
      <c r="F38" s="17">
        <f t="shared" si="0"/>
        <v>27.200000000000003</v>
      </c>
      <c r="G38" s="17">
        <v>83.6</v>
      </c>
      <c r="H38" s="17">
        <f t="shared" si="3"/>
        <v>50.16</v>
      </c>
      <c r="I38" s="17">
        <f t="shared" si="4"/>
        <v>77.36</v>
      </c>
      <c r="J38" s="10">
        <v>2</v>
      </c>
      <c r="K38" s="21" t="s">
        <v>58</v>
      </c>
    </row>
    <row r="39" spans="1:11" ht="31.5" customHeight="1">
      <c r="A39" s="14">
        <v>37</v>
      </c>
      <c r="B39" s="11" t="s">
        <v>129</v>
      </c>
      <c r="C39" s="12" t="s">
        <v>134</v>
      </c>
      <c r="D39" s="12" t="s">
        <v>135</v>
      </c>
      <c r="E39" s="17">
        <v>64</v>
      </c>
      <c r="F39" s="17">
        <f t="shared" si="0"/>
        <v>25.6</v>
      </c>
      <c r="G39" s="17">
        <v>82.6</v>
      </c>
      <c r="H39" s="17">
        <f t="shared" si="3"/>
        <v>49.559999999999995</v>
      </c>
      <c r="I39" s="17">
        <f t="shared" si="4"/>
        <v>75.16</v>
      </c>
      <c r="J39" s="10">
        <v>3</v>
      </c>
      <c r="K39" s="21" t="s">
        <v>71</v>
      </c>
    </row>
    <row r="40" spans="1:11" ht="31.5" customHeight="1">
      <c r="A40" s="14">
        <v>38</v>
      </c>
      <c r="B40" s="11" t="s">
        <v>129</v>
      </c>
      <c r="C40" s="12" t="s">
        <v>136</v>
      </c>
      <c r="D40" s="12" t="s">
        <v>137</v>
      </c>
      <c r="E40" s="17">
        <v>65.5</v>
      </c>
      <c r="F40" s="17">
        <f t="shared" si="0"/>
        <v>26.200000000000003</v>
      </c>
      <c r="G40" s="17">
        <v>80.3</v>
      </c>
      <c r="H40" s="17">
        <f t="shared" si="3"/>
        <v>48.18</v>
      </c>
      <c r="I40" s="17">
        <f t="shared" si="4"/>
        <v>74.38</v>
      </c>
      <c r="J40" s="10">
        <v>4</v>
      </c>
      <c r="K40" s="21" t="s">
        <v>71</v>
      </c>
    </row>
    <row r="41" spans="1:11" ht="31.5" customHeight="1">
      <c r="A41" s="14">
        <v>39</v>
      </c>
      <c r="B41" s="11" t="s">
        <v>129</v>
      </c>
      <c r="C41" s="12" t="s">
        <v>138</v>
      </c>
      <c r="D41" s="12" t="s">
        <v>139</v>
      </c>
      <c r="E41" s="17">
        <v>64</v>
      </c>
      <c r="F41" s="17">
        <f t="shared" si="0"/>
        <v>25.6</v>
      </c>
      <c r="G41" s="17">
        <v>79</v>
      </c>
      <c r="H41" s="17">
        <f t="shared" si="3"/>
        <v>47.4</v>
      </c>
      <c r="I41" s="17">
        <f t="shared" si="4"/>
        <v>73</v>
      </c>
      <c r="J41" s="10">
        <v>5</v>
      </c>
      <c r="K41" s="21" t="s">
        <v>71</v>
      </c>
    </row>
    <row r="42" spans="1:11" ht="31.5" customHeight="1">
      <c r="A42" s="11">
        <v>40</v>
      </c>
      <c r="B42" s="11" t="s">
        <v>140</v>
      </c>
      <c r="C42" s="12" t="s">
        <v>141</v>
      </c>
      <c r="D42" s="12" t="s">
        <v>142</v>
      </c>
      <c r="E42" s="17">
        <v>68.5</v>
      </c>
      <c r="F42" s="17">
        <f t="shared" si="0"/>
        <v>27.400000000000002</v>
      </c>
      <c r="G42" s="17">
        <v>84.6</v>
      </c>
      <c r="H42" s="17">
        <f t="shared" si="3"/>
        <v>50.76</v>
      </c>
      <c r="I42" s="17">
        <f t="shared" si="4"/>
        <v>78.16</v>
      </c>
      <c r="J42" s="10">
        <v>1</v>
      </c>
      <c r="K42" s="21" t="s">
        <v>58</v>
      </c>
    </row>
    <row r="43" spans="1:11" ht="31.5" customHeight="1">
      <c r="A43" s="11">
        <v>41</v>
      </c>
      <c r="B43" s="11" t="s">
        <v>140</v>
      </c>
      <c r="C43" s="12" t="s">
        <v>143</v>
      </c>
      <c r="D43" s="12" t="s">
        <v>144</v>
      </c>
      <c r="E43" s="17">
        <v>71</v>
      </c>
      <c r="F43" s="17">
        <f t="shared" si="0"/>
        <v>28.400000000000002</v>
      </c>
      <c r="G43" s="17">
        <v>82</v>
      </c>
      <c r="H43" s="17">
        <f t="shared" si="3"/>
        <v>49.199999999999996</v>
      </c>
      <c r="I43" s="17">
        <f t="shared" si="4"/>
        <v>77.6</v>
      </c>
      <c r="J43" s="10">
        <v>2</v>
      </c>
      <c r="K43" s="21" t="s">
        <v>58</v>
      </c>
    </row>
    <row r="44" spans="1:11" ht="31.5" customHeight="1">
      <c r="A44" s="11">
        <v>42</v>
      </c>
      <c r="B44" s="11" t="s">
        <v>140</v>
      </c>
      <c r="C44" s="12" t="s">
        <v>145</v>
      </c>
      <c r="D44" s="12" t="s">
        <v>146</v>
      </c>
      <c r="E44" s="17">
        <v>63</v>
      </c>
      <c r="F44" s="17">
        <f t="shared" si="0"/>
        <v>25.200000000000003</v>
      </c>
      <c r="G44" s="17">
        <v>83.4</v>
      </c>
      <c r="H44" s="17">
        <f t="shared" si="3"/>
        <v>50.04</v>
      </c>
      <c r="I44" s="17">
        <f t="shared" si="4"/>
        <v>75.24000000000001</v>
      </c>
      <c r="J44" s="10">
        <v>3</v>
      </c>
      <c r="K44" s="21" t="s">
        <v>71</v>
      </c>
    </row>
    <row r="45" spans="1:11" ht="31.5" customHeight="1">
      <c r="A45" s="11">
        <v>43</v>
      </c>
      <c r="B45" s="11" t="s">
        <v>140</v>
      </c>
      <c r="C45" s="12" t="s">
        <v>147</v>
      </c>
      <c r="D45" s="12" t="s">
        <v>148</v>
      </c>
      <c r="E45" s="17">
        <v>63</v>
      </c>
      <c r="F45" s="17">
        <f t="shared" si="0"/>
        <v>25.200000000000003</v>
      </c>
      <c r="G45" s="17">
        <v>82.2</v>
      </c>
      <c r="H45" s="17">
        <f t="shared" si="3"/>
        <v>49.32</v>
      </c>
      <c r="I45" s="17">
        <f t="shared" si="4"/>
        <v>74.52000000000001</v>
      </c>
      <c r="J45" s="10">
        <v>4</v>
      </c>
      <c r="K45" s="21" t="s">
        <v>71</v>
      </c>
    </row>
    <row r="46" spans="1:11" ht="31.5" customHeight="1">
      <c r="A46" s="11">
        <v>44</v>
      </c>
      <c r="B46" s="11" t="s">
        <v>140</v>
      </c>
      <c r="C46" s="13" t="s">
        <v>149</v>
      </c>
      <c r="D46" s="12" t="s">
        <v>150</v>
      </c>
      <c r="E46" s="17">
        <v>64.5</v>
      </c>
      <c r="F46" s="17">
        <f t="shared" si="0"/>
        <v>25.8</v>
      </c>
      <c r="G46" s="17">
        <v>80.6</v>
      </c>
      <c r="H46" s="17">
        <f t="shared" si="3"/>
        <v>48.35999999999999</v>
      </c>
      <c r="I46" s="17">
        <f t="shared" si="4"/>
        <v>74.16</v>
      </c>
      <c r="J46" s="10">
        <v>5</v>
      </c>
      <c r="K46" s="21" t="s">
        <v>71</v>
      </c>
    </row>
    <row r="47" spans="1:11" ht="31.5" customHeight="1">
      <c r="A47" s="14">
        <v>45</v>
      </c>
      <c r="B47" s="11" t="s">
        <v>151</v>
      </c>
      <c r="C47" s="12" t="s">
        <v>152</v>
      </c>
      <c r="D47" s="12" t="s">
        <v>153</v>
      </c>
      <c r="E47" s="17">
        <v>68.5</v>
      </c>
      <c r="F47" s="17">
        <f t="shared" si="0"/>
        <v>27.400000000000002</v>
      </c>
      <c r="G47" s="17">
        <v>84.8</v>
      </c>
      <c r="H47" s="17">
        <f t="shared" si="3"/>
        <v>50.879999999999995</v>
      </c>
      <c r="I47" s="17">
        <f t="shared" si="4"/>
        <v>78.28</v>
      </c>
      <c r="J47" s="10">
        <v>1</v>
      </c>
      <c r="K47" s="21" t="s">
        <v>58</v>
      </c>
    </row>
    <row r="48" spans="1:11" ht="31.5" customHeight="1">
      <c r="A48" s="14">
        <v>46</v>
      </c>
      <c r="B48" s="11" t="s">
        <v>151</v>
      </c>
      <c r="C48" s="12" t="s">
        <v>154</v>
      </c>
      <c r="D48" s="12" t="s">
        <v>155</v>
      </c>
      <c r="E48" s="17">
        <v>64.5</v>
      </c>
      <c r="F48" s="17">
        <f t="shared" si="0"/>
        <v>25.8</v>
      </c>
      <c r="G48" s="17">
        <v>82.4</v>
      </c>
      <c r="H48" s="17">
        <f t="shared" si="3"/>
        <v>49.440000000000005</v>
      </c>
      <c r="I48" s="17">
        <f t="shared" si="4"/>
        <v>75.24000000000001</v>
      </c>
      <c r="J48" s="10">
        <v>2</v>
      </c>
      <c r="K48" s="21" t="s">
        <v>58</v>
      </c>
    </row>
    <row r="49" spans="1:11" ht="31.5" customHeight="1">
      <c r="A49" s="14">
        <v>47</v>
      </c>
      <c r="B49" s="12" t="s">
        <v>151</v>
      </c>
      <c r="C49" s="12" t="s">
        <v>156</v>
      </c>
      <c r="D49" s="12" t="s">
        <v>157</v>
      </c>
      <c r="E49" s="17">
        <v>58.5</v>
      </c>
      <c r="F49" s="17">
        <f t="shared" si="0"/>
        <v>23.400000000000002</v>
      </c>
      <c r="G49" s="17">
        <v>83.6</v>
      </c>
      <c r="H49" s="17">
        <f t="shared" si="3"/>
        <v>50.16</v>
      </c>
      <c r="I49" s="17">
        <f t="shared" si="4"/>
        <v>73.56</v>
      </c>
      <c r="J49" s="10">
        <v>3</v>
      </c>
      <c r="K49" s="21" t="s">
        <v>71</v>
      </c>
    </row>
    <row r="50" spans="1:11" ht="31.5" customHeight="1">
      <c r="A50" s="14">
        <v>48</v>
      </c>
      <c r="B50" s="11" t="s">
        <v>151</v>
      </c>
      <c r="C50" s="12" t="s">
        <v>158</v>
      </c>
      <c r="D50" s="12" t="s">
        <v>159</v>
      </c>
      <c r="E50" s="17">
        <v>63</v>
      </c>
      <c r="F50" s="17">
        <f t="shared" si="0"/>
        <v>25.200000000000003</v>
      </c>
      <c r="G50" s="17">
        <v>77</v>
      </c>
      <c r="H50" s="17">
        <f t="shared" si="3"/>
        <v>46.199999999999996</v>
      </c>
      <c r="I50" s="17">
        <f t="shared" si="4"/>
        <v>71.4</v>
      </c>
      <c r="J50" s="10">
        <v>4</v>
      </c>
      <c r="K50" s="21" t="s">
        <v>71</v>
      </c>
    </row>
    <row r="51" spans="1:11" ht="31.5" customHeight="1">
      <c r="A51" s="14">
        <v>49</v>
      </c>
      <c r="B51" s="12" t="s">
        <v>151</v>
      </c>
      <c r="C51" s="13" t="s">
        <v>160</v>
      </c>
      <c r="D51" s="12" t="s">
        <v>161</v>
      </c>
      <c r="E51" s="17">
        <v>57.5</v>
      </c>
      <c r="F51" s="17">
        <f t="shared" si="0"/>
        <v>23</v>
      </c>
      <c r="G51" s="17">
        <v>80.6</v>
      </c>
      <c r="H51" s="17">
        <f t="shared" si="3"/>
        <v>48.35999999999999</v>
      </c>
      <c r="I51" s="17">
        <f t="shared" si="4"/>
        <v>71.35999999999999</v>
      </c>
      <c r="J51" s="10">
        <v>5</v>
      </c>
      <c r="K51" s="21" t="s">
        <v>71</v>
      </c>
    </row>
    <row r="52" spans="1:11" ht="31.5" customHeight="1">
      <c r="A52" s="14">
        <v>50</v>
      </c>
      <c r="B52" s="12" t="s">
        <v>151</v>
      </c>
      <c r="C52" s="12" t="s">
        <v>162</v>
      </c>
      <c r="D52" s="12" t="s">
        <v>163</v>
      </c>
      <c r="E52" s="17">
        <v>57.5</v>
      </c>
      <c r="F52" s="17">
        <f t="shared" si="0"/>
        <v>23</v>
      </c>
      <c r="G52" s="17">
        <v>80.4</v>
      </c>
      <c r="H52" s="17">
        <f t="shared" si="3"/>
        <v>48.24</v>
      </c>
      <c r="I52" s="17">
        <f t="shared" si="4"/>
        <v>71.24000000000001</v>
      </c>
      <c r="J52" s="10">
        <v>6</v>
      </c>
      <c r="K52" s="21" t="s">
        <v>71</v>
      </c>
    </row>
    <row r="53" spans="1:11" ht="31.5" customHeight="1">
      <c r="A53" s="10">
        <v>51</v>
      </c>
      <c r="B53" s="15" t="s">
        <v>164</v>
      </c>
      <c r="C53" s="12" t="s">
        <v>165</v>
      </c>
      <c r="D53" s="12" t="s">
        <v>166</v>
      </c>
      <c r="E53" s="17">
        <v>72.5</v>
      </c>
      <c r="F53" s="17">
        <f t="shared" si="0"/>
        <v>29</v>
      </c>
      <c r="G53" s="17">
        <v>79.4</v>
      </c>
      <c r="H53" s="17">
        <f t="shared" si="3"/>
        <v>47.64</v>
      </c>
      <c r="I53" s="17">
        <f t="shared" si="4"/>
        <v>76.64</v>
      </c>
      <c r="J53" s="10">
        <v>1</v>
      </c>
      <c r="K53" s="21" t="s">
        <v>58</v>
      </c>
    </row>
    <row r="54" spans="1:11" ht="31.5" customHeight="1">
      <c r="A54" s="10">
        <v>52</v>
      </c>
      <c r="B54" s="15" t="s">
        <v>164</v>
      </c>
      <c r="C54" s="12" t="s">
        <v>167</v>
      </c>
      <c r="D54" s="12" t="s">
        <v>168</v>
      </c>
      <c r="E54" s="17">
        <v>64.5</v>
      </c>
      <c r="F54" s="17">
        <f t="shared" si="0"/>
        <v>25.8</v>
      </c>
      <c r="G54" s="17">
        <v>83.7</v>
      </c>
      <c r="H54" s="17">
        <f t="shared" si="3"/>
        <v>50.22</v>
      </c>
      <c r="I54" s="17">
        <f t="shared" si="4"/>
        <v>76.02</v>
      </c>
      <c r="J54" s="10">
        <v>2</v>
      </c>
      <c r="K54" s="21" t="s">
        <v>58</v>
      </c>
    </row>
    <row r="55" spans="1:11" ht="31.5" customHeight="1">
      <c r="A55" s="10">
        <v>53</v>
      </c>
      <c r="B55" s="15" t="s">
        <v>164</v>
      </c>
      <c r="C55" s="12" t="s">
        <v>169</v>
      </c>
      <c r="D55" s="12" t="s">
        <v>170</v>
      </c>
      <c r="E55" s="17">
        <v>62</v>
      </c>
      <c r="F55" s="17">
        <f t="shared" si="0"/>
        <v>24.8</v>
      </c>
      <c r="G55" s="17">
        <v>84</v>
      </c>
      <c r="H55" s="17">
        <f t="shared" si="3"/>
        <v>50.4</v>
      </c>
      <c r="I55" s="17">
        <f t="shared" si="4"/>
        <v>75.2</v>
      </c>
      <c r="J55" s="10">
        <v>3</v>
      </c>
      <c r="K55" s="21" t="s">
        <v>71</v>
      </c>
    </row>
    <row r="56" spans="1:11" ht="31.5" customHeight="1">
      <c r="A56" s="10">
        <v>54</v>
      </c>
      <c r="B56" s="15" t="s">
        <v>164</v>
      </c>
      <c r="C56" s="12" t="s">
        <v>171</v>
      </c>
      <c r="D56" s="12" t="s">
        <v>172</v>
      </c>
      <c r="E56" s="17">
        <v>62</v>
      </c>
      <c r="F56" s="17">
        <f t="shared" si="0"/>
        <v>24.8</v>
      </c>
      <c r="G56" s="17">
        <v>78.7</v>
      </c>
      <c r="H56" s="17">
        <f t="shared" si="3"/>
        <v>47.22</v>
      </c>
      <c r="I56" s="17">
        <f t="shared" si="4"/>
        <v>72.02</v>
      </c>
      <c r="J56" s="10">
        <v>4</v>
      </c>
      <c r="K56" s="21" t="s">
        <v>71</v>
      </c>
    </row>
    <row r="57" spans="1:11" ht="31.5" customHeight="1">
      <c r="A57" s="10">
        <v>55</v>
      </c>
      <c r="B57" s="15" t="s">
        <v>164</v>
      </c>
      <c r="C57" s="12" t="s">
        <v>173</v>
      </c>
      <c r="D57" s="12" t="s">
        <v>174</v>
      </c>
      <c r="E57" s="17">
        <v>61</v>
      </c>
      <c r="F57" s="17">
        <f t="shared" si="0"/>
        <v>24.400000000000002</v>
      </c>
      <c r="G57" s="17">
        <v>78.4</v>
      </c>
      <c r="H57" s="17">
        <f t="shared" si="3"/>
        <v>47.04</v>
      </c>
      <c r="I57" s="17">
        <f t="shared" si="4"/>
        <v>71.44</v>
      </c>
      <c r="J57" s="10">
        <v>5</v>
      </c>
      <c r="K57" s="21" t="s">
        <v>71</v>
      </c>
    </row>
    <row r="58" spans="1:11" ht="31.5" customHeight="1">
      <c r="A58" s="14">
        <v>56</v>
      </c>
      <c r="B58" s="15" t="s">
        <v>175</v>
      </c>
      <c r="C58" s="12" t="s">
        <v>176</v>
      </c>
      <c r="D58" s="12" t="s">
        <v>177</v>
      </c>
      <c r="E58" s="18">
        <v>66</v>
      </c>
      <c r="F58" s="17">
        <f t="shared" si="0"/>
        <v>26.400000000000002</v>
      </c>
      <c r="G58" s="17">
        <v>86.2</v>
      </c>
      <c r="H58" s="17">
        <f t="shared" si="3"/>
        <v>51.72</v>
      </c>
      <c r="I58" s="17">
        <f t="shared" si="4"/>
        <v>78.12</v>
      </c>
      <c r="J58" s="10">
        <v>1</v>
      </c>
      <c r="K58" s="21" t="s">
        <v>58</v>
      </c>
    </row>
    <row r="59" spans="1:11" ht="31.5" customHeight="1">
      <c r="A59" s="14">
        <v>57</v>
      </c>
      <c r="B59" s="15" t="s">
        <v>175</v>
      </c>
      <c r="C59" s="12" t="s">
        <v>178</v>
      </c>
      <c r="D59" s="12" t="s">
        <v>179</v>
      </c>
      <c r="E59" s="18">
        <v>59.5</v>
      </c>
      <c r="F59" s="17">
        <f t="shared" si="0"/>
        <v>23.8</v>
      </c>
      <c r="G59" s="18">
        <v>84.8</v>
      </c>
      <c r="H59" s="17">
        <f t="shared" si="3"/>
        <v>50.879999999999995</v>
      </c>
      <c r="I59" s="17">
        <f t="shared" si="4"/>
        <v>74.67999999999999</v>
      </c>
      <c r="J59" s="10">
        <v>2</v>
      </c>
      <c r="K59" s="21" t="s">
        <v>58</v>
      </c>
    </row>
    <row r="60" spans="1:11" ht="31.5" customHeight="1">
      <c r="A60" s="14">
        <v>58</v>
      </c>
      <c r="B60" s="15" t="s">
        <v>175</v>
      </c>
      <c r="C60" s="12" t="s">
        <v>180</v>
      </c>
      <c r="D60" s="12" t="s">
        <v>181</v>
      </c>
      <c r="E60" s="18">
        <v>57.5</v>
      </c>
      <c r="F60" s="17">
        <f t="shared" si="0"/>
        <v>23</v>
      </c>
      <c r="G60" s="18">
        <v>83.4</v>
      </c>
      <c r="H60" s="17">
        <f t="shared" si="3"/>
        <v>50.04</v>
      </c>
      <c r="I60" s="17">
        <f t="shared" si="4"/>
        <v>73.03999999999999</v>
      </c>
      <c r="J60" s="10">
        <v>3</v>
      </c>
      <c r="K60" s="21" t="s">
        <v>58</v>
      </c>
    </row>
    <row r="61" spans="1:11" ht="31.5" customHeight="1">
      <c r="A61" s="14">
        <v>59</v>
      </c>
      <c r="B61" s="15" t="s">
        <v>175</v>
      </c>
      <c r="C61" s="12" t="s">
        <v>182</v>
      </c>
      <c r="D61" s="12" t="s">
        <v>183</v>
      </c>
      <c r="E61" s="18">
        <v>56</v>
      </c>
      <c r="F61" s="17">
        <f t="shared" si="0"/>
        <v>22.400000000000002</v>
      </c>
      <c r="G61" s="18">
        <v>84.1</v>
      </c>
      <c r="H61" s="17">
        <f t="shared" si="3"/>
        <v>50.459999999999994</v>
      </c>
      <c r="I61" s="17">
        <f t="shared" si="4"/>
        <v>72.86</v>
      </c>
      <c r="J61" s="10">
        <v>4</v>
      </c>
      <c r="K61" s="21" t="s">
        <v>58</v>
      </c>
    </row>
    <row r="62" spans="1:11" ht="31.5" customHeight="1">
      <c r="A62" s="14">
        <v>60</v>
      </c>
      <c r="B62" s="15" t="s">
        <v>175</v>
      </c>
      <c r="C62" s="12" t="s">
        <v>184</v>
      </c>
      <c r="D62" s="12" t="s">
        <v>185</v>
      </c>
      <c r="E62" s="18">
        <v>65.5</v>
      </c>
      <c r="F62" s="17">
        <f t="shared" si="0"/>
        <v>26.200000000000003</v>
      </c>
      <c r="G62" s="17">
        <v>76.6</v>
      </c>
      <c r="H62" s="17">
        <f t="shared" si="3"/>
        <v>45.959999999999994</v>
      </c>
      <c r="I62" s="17">
        <f t="shared" si="4"/>
        <v>72.16</v>
      </c>
      <c r="J62" s="10">
        <v>5</v>
      </c>
      <c r="K62" s="21" t="s">
        <v>71</v>
      </c>
    </row>
    <row r="63" spans="1:11" ht="31.5" customHeight="1">
      <c r="A63" s="14">
        <v>61</v>
      </c>
      <c r="B63" s="15" t="s">
        <v>175</v>
      </c>
      <c r="C63" s="12" t="s">
        <v>186</v>
      </c>
      <c r="D63" s="12" t="s">
        <v>187</v>
      </c>
      <c r="E63" s="18">
        <v>59.5</v>
      </c>
      <c r="F63" s="17">
        <f t="shared" si="0"/>
        <v>23.8</v>
      </c>
      <c r="G63" s="18">
        <v>80.4</v>
      </c>
      <c r="H63" s="17">
        <f t="shared" si="3"/>
        <v>48.24</v>
      </c>
      <c r="I63" s="17">
        <f t="shared" si="4"/>
        <v>72.04</v>
      </c>
      <c r="J63" s="10">
        <v>6</v>
      </c>
      <c r="K63" s="21" t="s">
        <v>71</v>
      </c>
    </row>
    <row r="64" spans="1:11" ht="31.5" customHeight="1">
      <c r="A64" s="14">
        <v>62</v>
      </c>
      <c r="B64" s="15" t="s">
        <v>175</v>
      </c>
      <c r="C64" s="12" t="s">
        <v>188</v>
      </c>
      <c r="D64" s="12" t="s">
        <v>189</v>
      </c>
      <c r="E64" s="18">
        <v>58.5</v>
      </c>
      <c r="F64" s="17">
        <f t="shared" si="0"/>
        <v>23.400000000000002</v>
      </c>
      <c r="G64" s="18">
        <v>81</v>
      </c>
      <c r="H64" s="17">
        <f t="shared" si="3"/>
        <v>48.6</v>
      </c>
      <c r="I64" s="17">
        <f t="shared" si="4"/>
        <v>72</v>
      </c>
      <c r="J64" s="10">
        <v>7</v>
      </c>
      <c r="K64" s="21" t="s">
        <v>71</v>
      </c>
    </row>
    <row r="65" spans="1:11" ht="31.5" customHeight="1">
      <c r="A65" s="14">
        <v>63</v>
      </c>
      <c r="B65" s="15" t="s">
        <v>175</v>
      </c>
      <c r="C65" s="12" t="s">
        <v>190</v>
      </c>
      <c r="D65" s="12" t="s">
        <v>191</v>
      </c>
      <c r="E65" s="18">
        <v>56</v>
      </c>
      <c r="F65" s="17">
        <f t="shared" si="0"/>
        <v>22.400000000000002</v>
      </c>
      <c r="G65" s="18">
        <v>78.9</v>
      </c>
      <c r="H65" s="17">
        <f t="shared" si="3"/>
        <v>47.34</v>
      </c>
      <c r="I65" s="17">
        <f t="shared" si="4"/>
        <v>69.74000000000001</v>
      </c>
      <c r="J65" s="10">
        <v>8</v>
      </c>
      <c r="K65" s="21" t="s">
        <v>71</v>
      </c>
    </row>
    <row r="66" spans="1:11" ht="31.5" customHeight="1">
      <c r="A66" s="14">
        <v>64</v>
      </c>
      <c r="B66" s="15" t="s">
        <v>175</v>
      </c>
      <c r="C66" s="12" t="s">
        <v>192</v>
      </c>
      <c r="D66" s="12" t="s">
        <v>193</v>
      </c>
      <c r="E66" s="18">
        <v>56</v>
      </c>
      <c r="F66" s="17">
        <f t="shared" si="0"/>
        <v>22.400000000000002</v>
      </c>
      <c r="G66" s="18">
        <v>72.4</v>
      </c>
      <c r="H66" s="17">
        <f t="shared" si="3"/>
        <v>43.440000000000005</v>
      </c>
      <c r="I66" s="17">
        <f t="shared" si="4"/>
        <v>65.84</v>
      </c>
      <c r="J66" s="10">
        <v>9</v>
      </c>
      <c r="K66" s="21" t="s">
        <v>71</v>
      </c>
    </row>
    <row r="67" spans="1:11" ht="31.5" customHeight="1">
      <c r="A67" s="14">
        <v>65</v>
      </c>
      <c r="B67" s="15" t="s">
        <v>175</v>
      </c>
      <c r="C67" s="12" t="s">
        <v>194</v>
      </c>
      <c r="D67" s="12" t="s">
        <v>195</v>
      </c>
      <c r="E67" s="18">
        <v>65</v>
      </c>
      <c r="F67" s="17">
        <f aca="true" t="shared" si="5" ref="F67:F77">E67*0.4</f>
        <v>26</v>
      </c>
      <c r="G67" s="22" t="s">
        <v>80</v>
      </c>
      <c r="H67" s="22" t="s">
        <v>80</v>
      </c>
      <c r="I67" s="22" t="s">
        <v>80</v>
      </c>
      <c r="J67" s="22" t="s">
        <v>80</v>
      </c>
      <c r="K67" s="21" t="s">
        <v>80</v>
      </c>
    </row>
    <row r="68" spans="1:11" ht="31.5" customHeight="1">
      <c r="A68" s="12">
        <v>66</v>
      </c>
      <c r="B68" s="15" t="s">
        <v>196</v>
      </c>
      <c r="C68" s="12" t="s">
        <v>197</v>
      </c>
      <c r="D68" s="12" t="s">
        <v>198</v>
      </c>
      <c r="E68" s="18">
        <v>66</v>
      </c>
      <c r="F68" s="17">
        <f t="shared" si="5"/>
        <v>26.400000000000002</v>
      </c>
      <c r="G68" s="18">
        <v>85</v>
      </c>
      <c r="H68" s="17">
        <f aca="true" t="shared" si="6" ref="H68:H77">G68*0.6</f>
        <v>51</v>
      </c>
      <c r="I68" s="17">
        <f aca="true" t="shared" si="7" ref="I68:I77">F68+H68</f>
        <v>77.4</v>
      </c>
      <c r="J68" s="23">
        <v>1</v>
      </c>
      <c r="K68" s="21" t="s">
        <v>58</v>
      </c>
    </row>
    <row r="69" spans="1:11" ht="31.5" customHeight="1">
      <c r="A69" s="12">
        <v>67</v>
      </c>
      <c r="B69" s="15" t="s">
        <v>196</v>
      </c>
      <c r="C69" s="12" t="s">
        <v>199</v>
      </c>
      <c r="D69" s="12" t="s">
        <v>200</v>
      </c>
      <c r="E69" s="18">
        <v>63.5</v>
      </c>
      <c r="F69" s="17">
        <f t="shared" si="5"/>
        <v>25.400000000000002</v>
      </c>
      <c r="G69" s="18">
        <v>84.3</v>
      </c>
      <c r="H69" s="17">
        <f t="shared" si="6"/>
        <v>50.58</v>
      </c>
      <c r="I69" s="17">
        <f t="shared" si="7"/>
        <v>75.98</v>
      </c>
      <c r="J69" s="23">
        <v>2</v>
      </c>
      <c r="K69" s="21" t="s">
        <v>58</v>
      </c>
    </row>
    <row r="70" spans="1:11" ht="31.5" customHeight="1">
      <c r="A70" s="12">
        <v>68</v>
      </c>
      <c r="B70" s="15" t="s">
        <v>196</v>
      </c>
      <c r="C70" s="12" t="s">
        <v>201</v>
      </c>
      <c r="D70" s="12" t="s">
        <v>202</v>
      </c>
      <c r="E70" s="18">
        <v>67</v>
      </c>
      <c r="F70" s="17">
        <f t="shared" si="5"/>
        <v>26.8</v>
      </c>
      <c r="G70" s="18">
        <v>81</v>
      </c>
      <c r="H70" s="17">
        <f t="shared" si="6"/>
        <v>48.6</v>
      </c>
      <c r="I70" s="17">
        <f t="shared" si="7"/>
        <v>75.4</v>
      </c>
      <c r="J70" s="23">
        <v>3</v>
      </c>
      <c r="K70" s="21" t="s">
        <v>71</v>
      </c>
    </row>
    <row r="71" spans="1:11" ht="31.5" customHeight="1">
      <c r="A71" s="12">
        <v>69</v>
      </c>
      <c r="B71" s="15" t="s">
        <v>196</v>
      </c>
      <c r="C71" s="12" t="s">
        <v>203</v>
      </c>
      <c r="D71" s="12" t="s">
        <v>204</v>
      </c>
      <c r="E71" s="18">
        <v>64</v>
      </c>
      <c r="F71" s="17">
        <f t="shared" si="5"/>
        <v>25.6</v>
      </c>
      <c r="G71" s="18">
        <v>80.2</v>
      </c>
      <c r="H71" s="17">
        <f t="shared" si="6"/>
        <v>48.12</v>
      </c>
      <c r="I71" s="17">
        <f t="shared" si="7"/>
        <v>73.72</v>
      </c>
      <c r="J71" s="23">
        <v>4</v>
      </c>
      <c r="K71" s="21" t="s">
        <v>71</v>
      </c>
    </row>
    <row r="72" spans="1:11" ht="31.5" customHeight="1">
      <c r="A72" s="12">
        <v>70</v>
      </c>
      <c r="B72" s="15" t="s">
        <v>196</v>
      </c>
      <c r="C72" s="12" t="s">
        <v>205</v>
      </c>
      <c r="D72" s="12" t="s">
        <v>206</v>
      </c>
      <c r="E72" s="18">
        <v>62</v>
      </c>
      <c r="F72" s="17">
        <f t="shared" si="5"/>
        <v>24.8</v>
      </c>
      <c r="G72" s="18">
        <v>79.2</v>
      </c>
      <c r="H72" s="17">
        <f t="shared" si="6"/>
        <v>47.52</v>
      </c>
      <c r="I72" s="17">
        <f t="shared" si="7"/>
        <v>72.32000000000001</v>
      </c>
      <c r="J72" s="23">
        <v>5</v>
      </c>
      <c r="K72" s="21" t="s">
        <v>71</v>
      </c>
    </row>
    <row r="73" spans="1:11" ht="31.5" customHeight="1">
      <c r="A73" s="14">
        <v>71</v>
      </c>
      <c r="B73" s="15" t="s">
        <v>207</v>
      </c>
      <c r="C73" s="12" t="s">
        <v>208</v>
      </c>
      <c r="D73" s="12" t="s">
        <v>209</v>
      </c>
      <c r="E73" s="18">
        <v>66</v>
      </c>
      <c r="F73" s="17">
        <f t="shared" si="5"/>
        <v>26.400000000000002</v>
      </c>
      <c r="G73" s="18">
        <v>83.4</v>
      </c>
      <c r="H73" s="17">
        <f t="shared" si="6"/>
        <v>50.04</v>
      </c>
      <c r="I73" s="17">
        <f t="shared" si="7"/>
        <v>76.44</v>
      </c>
      <c r="J73" s="23">
        <v>1</v>
      </c>
      <c r="K73" s="21" t="s">
        <v>58</v>
      </c>
    </row>
    <row r="74" spans="1:11" ht="31.5" customHeight="1">
      <c r="A74" s="14">
        <v>72</v>
      </c>
      <c r="B74" s="15" t="s">
        <v>207</v>
      </c>
      <c r="C74" s="12" t="s">
        <v>210</v>
      </c>
      <c r="D74" s="12" t="s">
        <v>211</v>
      </c>
      <c r="E74" s="18">
        <v>62</v>
      </c>
      <c r="F74" s="17">
        <f t="shared" si="5"/>
        <v>24.8</v>
      </c>
      <c r="G74" s="18">
        <v>85.3</v>
      </c>
      <c r="H74" s="17">
        <f t="shared" si="6"/>
        <v>51.18</v>
      </c>
      <c r="I74" s="17">
        <f t="shared" si="7"/>
        <v>75.98</v>
      </c>
      <c r="J74" s="23">
        <v>2</v>
      </c>
      <c r="K74" s="21" t="s">
        <v>58</v>
      </c>
    </row>
    <row r="75" spans="1:11" ht="31.5" customHeight="1">
      <c r="A75" s="14">
        <v>73</v>
      </c>
      <c r="B75" s="15" t="s">
        <v>207</v>
      </c>
      <c r="C75" s="12" t="s">
        <v>212</v>
      </c>
      <c r="D75" s="12" t="s">
        <v>213</v>
      </c>
      <c r="E75" s="18">
        <v>62</v>
      </c>
      <c r="F75" s="17">
        <f t="shared" si="5"/>
        <v>24.8</v>
      </c>
      <c r="G75" s="18">
        <v>81</v>
      </c>
      <c r="H75" s="17">
        <f t="shared" si="6"/>
        <v>48.6</v>
      </c>
      <c r="I75" s="17">
        <f t="shared" si="7"/>
        <v>73.4</v>
      </c>
      <c r="J75" s="23">
        <v>3</v>
      </c>
      <c r="K75" s="21" t="s">
        <v>71</v>
      </c>
    </row>
    <row r="76" spans="1:11" ht="31.5" customHeight="1">
      <c r="A76" s="14">
        <v>74</v>
      </c>
      <c r="B76" s="15" t="s">
        <v>207</v>
      </c>
      <c r="C76" s="12" t="s">
        <v>214</v>
      </c>
      <c r="D76" s="12" t="s">
        <v>215</v>
      </c>
      <c r="E76" s="18">
        <v>61</v>
      </c>
      <c r="F76" s="17">
        <f t="shared" si="5"/>
        <v>24.400000000000002</v>
      </c>
      <c r="G76" s="18">
        <v>80</v>
      </c>
      <c r="H76" s="17">
        <f t="shared" si="6"/>
        <v>48</v>
      </c>
      <c r="I76" s="17">
        <f t="shared" si="7"/>
        <v>72.4</v>
      </c>
      <c r="J76" s="23">
        <v>4</v>
      </c>
      <c r="K76" s="21" t="s">
        <v>71</v>
      </c>
    </row>
    <row r="77" spans="1:11" ht="31.5" customHeight="1">
      <c r="A77" s="14">
        <v>75</v>
      </c>
      <c r="B77" s="15" t="s">
        <v>207</v>
      </c>
      <c r="C77" s="12" t="s">
        <v>216</v>
      </c>
      <c r="D77" s="12" t="s">
        <v>217</v>
      </c>
      <c r="E77" s="18">
        <v>59</v>
      </c>
      <c r="F77" s="17">
        <f t="shared" si="5"/>
        <v>23.6</v>
      </c>
      <c r="G77" s="18">
        <v>81.2</v>
      </c>
      <c r="H77" s="17">
        <f t="shared" si="6"/>
        <v>48.72</v>
      </c>
      <c r="I77" s="17">
        <f t="shared" si="7"/>
        <v>72.32</v>
      </c>
      <c r="J77" s="23">
        <v>5</v>
      </c>
      <c r="K77" s="21" t="s">
        <v>71</v>
      </c>
    </row>
  </sheetData>
  <sheetProtection/>
  <mergeCells count="1">
    <mergeCell ref="A1:K1"/>
  </mergeCells>
  <printOptions horizontalCentered="1"/>
  <pageMargins left="0.11805555555555555" right="0.07847222222222222" top="0.7513888888888889" bottom="0.7513888888888889" header="0.2986111111111111" footer="0.2986111111111111"/>
  <pageSetup horizontalDpi="600" verticalDpi="6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user</cp:lastModifiedBy>
  <cp:lastPrinted>2022-03-20T00:41:09Z</cp:lastPrinted>
  <dcterms:created xsi:type="dcterms:W3CDTF">2004-07-20T07:07:52Z</dcterms:created>
  <dcterms:modified xsi:type="dcterms:W3CDTF">2022-06-20T09:50:38Z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