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404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<sst xmlns="http://schemas.openxmlformats.org/spreadsheetml/2006/main" count="72" uniqueCount="54">
  <si>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笔试折算成绩</t>
  </si>
  <si>
    <t>面试折算成绩</t>
  </si>
  <si>
    <t>业绩评价得分</t>
  </si>
  <si>
    <t>报考岗位</t>
  </si>
  <si>
    <t>报考岗位排名</t>
  </si>
  <si>
    <t>考生姓名</t>
  </si>
  <si>
    <t>笔试得分</t>
  </si>
  <si>
    <t>面试得分</t>
  </si>
  <si>
    <t>综合成绩</t>
  </si>
  <si>
    <t>业绩评价折算成  绩</t>
  </si>
  <si>
    <t>性 别</t>
  </si>
  <si>
    <t>大理州州级机关2015年公开遴选公务员综合成绩及岗位排名情况汇总表</t>
  </si>
  <si>
    <t>原单位及职务</t>
  </si>
  <si>
    <t>男</t>
  </si>
  <si>
    <t>女</t>
  </si>
  <si>
    <t>大理州司法局</t>
  </si>
  <si>
    <t>刘家顺</t>
  </si>
  <si>
    <t>巍山县古城镇村及风景名胜区保护建设委员会科员</t>
  </si>
  <si>
    <t>李永卿</t>
  </si>
  <si>
    <t>大理市湾桥镇党政办主任</t>
  </si>
  <si>
    <t>杨濮瑞</t>
  </si>
  <si>
    <t>弥渡县环保局环评股长</t>
  </si>
  <si>
    <t>安崇义</t>
  </si>
  <si>
    <t>南涧县纪委科员</t>
  </si>
  <si>
    <t>大理州农机管理总站科员</t>
  </si>
  <si>
    <t>华亚聪</t>
  </si>
  <si>
    <t>女</t>
  </si>
  <si>
    <t>祥云县工商局科员</t>
  </si>
  <si>
    <t>付芳</t>
  </si>
  <si>
    <t>祥云县文体局科员</t>
  </si>
  <si>
    <t>李杰男</t>
  </si>
  <si>
    <t>男</t>
  </si>
  <si>
    <t>祥云县食药监局科员</t>
  </si>
  <si>
    <t>郭军</t>
  </si>
  <si>
    <t>漾濞县委办科员</t>
  </si>
  <si>
    <t>宋怀光</t>
  </si>
  <si>
    <t>祥云县发改局科员</t>
  </si>
  <si>
    <t>杨洪平</t>
  </si>
  <si>
    <t>赵文康</t>
  </si>
  <si>
    <t>杨剑伟</t>
  </si>
  <si>
    <t>大理市食安办科员</t>
  </si>
  <si>
    <t>马剑梅</t>
  </si>
  <si>
    <t>洱源县工商联副会长</t>
  </si>
  <si>
    <t>李海燕</t>
  </si>
  <si>
    <t>洱源县红十字会科员</t>
  </si>
  <si>
    <t>王何萍</t>
  </si>
  <si>
    <t>永平县社保局科员</t>
  </si>
  <si>
    <t>杨玉秀</t>
  </si>
  <si>
    <t>巍山县外事办科员</t>
  </si>
  <si>
    <t>李霞</t>
  </si>
  <si>
    <t>宾川县钟英乡人民政府纪检专干</t>
  </si>
  <si>
    <t>李敏</t>
  </si>
  <si>
    <t>大理市交通局综合规划科科长</t>
  </si>
  <si>
    <t>大理州工商行政管理局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</si>
</sst>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0;[Red]0.00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4">
      <selection activeCell="Q20" sqref="Q20"/>
    </sheetView>
  </sheetViews>
  <sheetFormatPr defaultColWidth="9.00390625" defaultRowHeight="13.5"/>
  <cols>
    <col min="1" max="1" width="9.875" style="0" customWidth="1"/>
    <col min="3" max="3" width="18.375" style="4" customWidth="1"/>
    <col min="4" max="4" width="9.625" style="0" customWidth="1"/>
    <col min="5" max="5" width="9.25390625" style="0" bestFit="1" customWidth="1"/>
    <col min="6" max="6" width="9.875" style="0" customWidth="1"/>
    <col min="7" max="7" width="7.75390625" style="0" customWidth="1"/>
    <col min="8" max="8" width="8.50390625" style="0" customWidth="1"/>
    <col min="9" max="9" width="8.25390625" style="0" customWidth="1"/>
    <col min="10" max="10" width="9.75390625" style="0" customWidth="1"/>
    <col min="11" max="11" width="18.75390625" style="4" customWidth="1"/>
    <col min="12" max="12" width="7.00390625" style="0" customWidth="1"/>
  </cols>
  <sheetData>
    <row r="1" spans="1:12" ht="56.25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6.5" customHeight="1">
      <c r="A2" s="1" t="s">
        <v>5</v>
      </c>
      <c r="B2" s="2" t="s">
        <v>10</v>
      </c>
      <c r="C2" s="2" t="s">
        <v>12</v>
      </c>
      <c r="D2" s="1" t="s">
        <v>6</v>
      </c>
      <c r="E2" s="2" t="s">
        <v>0</v>
      </c>
      <c r="F2" s="1" t="s">
        <v>7</v>
      </c>
      <c r="G2" s="2" t="s">
        <v>1</v>
      </c>
      <c r="H2" s="2" t="s">
        <v>2</v>
      </c>
      <c r="I2" s="2" t="s">
        <v>9</v>
      </c>
      <c r="J2" s="1" t="s">
        <v>8</v>
      </c>
      <c r="K2" s="2" t="s">
        <v>3</v>
      </c>
      <c r="L2" s="2" t="s">
        <v>4</v>
      </c>
    </row>
    <row r="3" spans="1:13" ht="30" customHeight="1">
      <c r="A3" s="11" t="s">
        <v>51</v>
      </c>
      <c r="B3" s="11" t="s">
        <v>14</v>
      </c>
      <c r="C3" s="11" t="s">
        <v>52</v>
      </c>
      <c r="D3" s="19">
        <v>61.5</v>
      </c>
      <c r="E3" s="19">
        <v>24.6</v>
      </c>
      <c r="F3" s="19">
        <v>82.31</v>
      </c>
      <c r="G3" s="19">
        <v>24.69</v>
      </c>
      <c r="H3" s="19">
        <v>63</v>
      </c>
      <c r="I3" s="19">
        <v>18.9</v>
      </c>
      <c r="J3" s="19">
        <v>68.19</v>
      </c>
      <c r="K3" s="34" t="s">
        <v>15</v>
      </c>
      <c r="L3" s="5">
        <v>1</v>
      </c>
      <c r="M3" s="6"/>
    </row>
    <row r="4" spans="1:13" ht="30" customHeight="1">
      <c r="A4" s="11" t="s">
        <v>49</v>
      </c>
      <c r="B4" s="11" t="s">
        <v>14</v>
      </c>
      <c r="C4" s="11" t="s">
        <v>50</v>
      </c>
      <c r="D4" s="19">
        <v>60.5</v>
      </c>
      <c r="E4" s="19">
        <v>24.2</v>
      </c>
      <c r="F4" s="19">
        <v>84.9</v>
      </c>
      <c r="G4" s="19">
        <v>25.47</v>
      </c>
      <c r="H4" s="19">
        <v>59</v>
      </c>
      <c r="I4" s="19">
        <v>17.7</v>
      </c>
      <c r="J4" s="19">
        <v>67.37</v>
      </c>
      <c r="K4" s="35"/>
      <c r="L4" s="5">
        <v>2</v>
      </c>
      <c r="M4" s="6"/>
    </row>
    <row r="5" spans="1:13" ht="44.25" customHeight="1">
      <c r="A5" s="20" t="s">
        <v>16</v>
      </c>
      <c r="B5" s="20" t="s">
        <v>14</v>
      </c>
      <c r="C5" s="12" t="s">
        <v>17</v>
      </c>
      <c r="D5" s="21">
        <v>65</v>
      </c>
      <c r="E5" s="21">
        <v>26</v>
      </c>
      <c r="F5" s="21">
        <v>81.44</v>
      </c>
      <c r="G5" s="21">
        <v>24.43</v>
      </c>
      <c r="H5" s="21">
        <v>69.5</v>
      </c>
      <c r="I5" s="21">
        <v>20.85</v>
      </c>
      <c r="J5" s="21">
        <v>71.28</v>
      </c>
      <c r="K5" s="30" t="s">
        <v>24</v>
      </c>
      <c r="L5" s="7">
        <v>1</v>
      </c>
      <c r="M5" s="6"/>
    </row>
    <row r="6" spans="1:13" ht="30" customHeight="1">
      <c r="A6" s="20" t="s">
        <v>18</v>
      </c>
      <c r="B6" s="20" t="s">
        <v>14</v>
      </c>
      <c r="C6" s="20" t="s">
        <v>19</v>
      </c>
      <c r="D6" s="21">
        <v>62</v>
      </c>
      <c r="E6" s="21">
        <v>24.8</v>
      </c>
      <c r="F6" s="21">
        <v>84.42</v>
      </c>
      <c r="G6" s="21">
        <v>25.33</v>
      </c>
      <c r="H6" s="21">
        <v>68</v>
      </c>
      <c r="I6" s="21">
        <v>20.4</v>
      </c>
      <c r="J6" s="21">
        <v>70.53</v>
      </c>
      <c r="K6" s="31"/>
      <c r="L6" s="7">
        <v>2</v>
      </c>
      <c r="M6" s="6"/>
    </row>
    <row r="7" spans="1:13" ht="30" customHeight="1">
      <c r="A7" s="20" t="s">
        <v>20</v>
      </c>
      <c r="B7" s="20" t="s">
        <v>14</v>
      </c>
      <c r="C7" s="20" t="s">
        <v>21</v>
      </c>
      <c r="D7" s="21">
        <v>64</v>
      </c>
      <c r="E7" s="21">
        <v>25.6</v>
      </c>
      <c r="F7" s="21">
        <v>85.34</v>
      </c>
      <c r="G7" s="21">
        <v>25.6</v>
      </c>
      <c r="H7" s="21">
        <v>59.5</v>
      </c>
      <c r="I7" s="21">
        <v>17.85</v>
      </c>
      <c r="J7" s="21">
        <v>69.05</v>
      </c>
      <c r="K7" s="31"/>
      <c r="L7" s="7">
        <v>3</v>
      </c>
      <c r="M7" s="6"/>
    </row>
    <row r="8" spans="1:13" ht="30" customHeight="1" thickBot="1">
      <c r="A8" s="20" t="s">
        <v>22</v>
      </c>
      <c r="B8" s="20" t="s">
        <v>13</v>
      </c>
      <c r="C8" s="20" t="s">
        <v>23</v>
      </c>
      <c r="D8" s="21">
        <v>63</v>
      </c>
      <c r="E8" s="21">
        <v>25.2</v>
      </c>
      <c r="F8" s="21">
        <v>83.17</v>
      </c>
      <c r="G8" s="21">
        <v>24.95</v>
      </c>
      <c r="H8" s="21">
        <v>56</v>
      </c>
      <c r="I8" s="21">
        <v>16.8</v>
      </c>
      <c r="J8" s="21">
        <v>66.95</v>
      </c>
      <c r="K8" s="32"/>
      <c r="L8" s="7">
        <v>4</v>
      </c>
      <c r="M8" s="6"/>
    </row>
    <row r="9" spans="1:13" ht="30" customHeight="1">
      <c r="A9" s="13" t="s">
        <v>25</v>
      </c>
      <c r="B9" s="22" t="s">
        <v>26</v>
      </c>
      <c r="C9" s="14" t="s">
        <v>27</v>
      </c>
      <c r="D9" s="36">
        <v>73</v>
      </c>
      <c r="E9" s="37">
        <f>D9*0.4</f>
        <v>29.200000000000003</v>
      </c>
      <c r="F9" s="36">
        <v>86.36</v>
      </c>
      <c r="G9" s="37">
        <f>F9*0.3</f>
        <v>25.907999999999998</v>
      </c>
      <c r="H9" s="36">
        <v>69</v>
      </c>
      <c r="I9" s="37">
        <f>H9*0.3</f>
        <v>20.7</v>
      </c>
      <c r="J9" s="37">
        <f>E9+G9+I9</f>
        <v>75.808</v>
      </c>
      <c r="K9" s="33" t="s">
        <v>53</v>
      </c>
      <c r="L9" s="5">
        <v>1</v>
      </c>
      <c r="M9" s="6"/>
    </row>
    <row r="10" spans="1:13" s="3" customFormat="1" ht="30" customHeight="1">
      <c r="A10" s="15" t="s">
        <v>28</v>
      </c>
      <c r="B10" s="10" t="s">
        <v>26</v>
      </c>
      <c r="C10" s="16" t="s">
        <v>29</v>
      </c>
      <c r="D10" s="38">
        <v>61</v>
      </c>
      <c r="E10" s="39">
        <f aca="true" t="shared" si="0" ref="E10:E20">D10*0.4</f>
        <v>24.400000000000002</v>
      </c>
      <c r="F10" s="38">
        <v>86.28</v>
      </c>
      <c r="G10" s="39">
        <f aca="true" t="shared" si="1" ref="G10:G20">F10*0.3</f>
        <v>25.884</v>
      </c>
      <c r="H10" s="38">
        <v>66</v>
      </c>
      <c r="I10" s="39">
        <f aca="true" t="shared" si="2" ref="I10:I20">H10*0.3</f>
        <v>19.8</v>
      </c>
      <c r="J10" s="39">
        <f aca="true" t="shared" si="3" ref="J10:J20">E10+G10+I10</f>
        <v>70.084</v>
      </c>
      <c r="K10" s="24"/>
      <c r="L10" s="5">
        <v>2</v>
      </c>
      <c r="M10" s="8"/>
    </row>
    <row r="11" spans="1:13" s="3" customFormat="1" ht="30" customHeight="1">
      <c r="A11" s="15" t="s">
        <v>30</v>
      </c>
      <c r="B11" s="10" t="s">
        <v>31</v>
      </c>
      <c r="C11" s="16" t="s">
        <v>32</v>
      </c>
      <c r="D11" s="38">
        <v>69</v>
      </c>
      <c r="E11" s="39">
        <f t="shared" si="0"/>
        <v>27.6</v>
      </c>
      <c r="F11" s="38">
        <v>85.51</v>
      </c>
      <c r="G11" s="39">
        <f t="shared" si="1"/>
        <v>25.653000000000002</v>
      </c>
      <c r="H11" s="38">
        <v>55</v>
      </c>
      <c r="I11" s="39">
        <f t="shared" si="2"/>
        <v>16.5</v>
      </c>
      <c r="J11" s="39">
        <f t="shared" si="3"/>
        <v>69.753</v>
      </c>
      <c r="K11" s="24"/>
      <c r="L11" s="5">
        <v>3</v>
      </c>
      <c r="M11" s="8"/>
    </row>
    <row r="12" spans="1:13" s="3" customFormat="1" ht="30" customHeight="1" thickBot="1">
      <c r="A12" s="17" t="s">
        <v>33</v>
      </c>
      <c r="B12" s="23" t="s">
        <v>31</v>
      </c>
      <c r="C12" s="18" t="s">
        <v>34</v>
      </c>
      <c r="D12" s="40">
        <v>63</v>
      </c>
      <c r="E12" s="41">
        <f t="shared" si="0"/>
        <v>25.200000000000003</v>
      </c>
      <c r="F12" s="40">
        <v>82.64</v>
      </c>
      <c r="G12" s="41">
        <f t="shared" si="1"/>
        <v>24.791999999999998</v>
      </c>
      <c r="H12" s="40">
        <v>62</v>
      </c>
      <c r="I12" s="41">
        <f t="shared" si="2"/>
        <v>18.599999999999998</v>
      </c>
      <c r="J12" s="41">
        <f t="shared" si="3"/>
        <v>68.592</v>
      </c>
      <c r="K12" s="25"/>
      <c r="L12" s="5">
        <v>4</v>
      </c>
      <c r="M12" s="8"/>
    </row>
    <row r="13" spans="1:13" s="3" customFormat="1" ht="30" customHeight="1">
      <c r="A13" s="13" t="s">
        <v>35</v>
      </c>
      <c r="B13" s="22" t="s">
        <v>31</v>
      </c>
      <c r="C13" s="14" t="s">
        <v>36</v>
      </c>
      <c r="D13" s="36">
        <v>66</v>
      </c>
      <c r="E13" s="37">
        <f t="shared" si="0"/>
        <v>26.400000000000002</v>
      </c>
      <c r="F13" s="36">
        <v>84.7</v>
      </c>
      <c r="G13" s="37">
        <f t="shared" si="1"/>
        <v>25.41</v>
      </c>
      <c r="H13" s="36">
        <v>70</v>
      </c>
      <c r="I13" s="37">
        <f t="shared" si="2"/>
        <v>21</v>
      </c>
      <c r="J13" s="37">
        <f t="shared" si="3"/>
        <v>72.81</v>
      </c>
      <c r="K13" s="24" t="s">
        <v>53</v>
      </c>
      <c r="L13" s="5">
        <v>1</v>
      </c>
      <c r="M13" s="8"/>
    </row>
    <row r="14" spans="1:13" s="3" customFormat="1" ht="30" customHeight="1">
      <c r="A14" s="15" t="s">
        <v>37</v>
      </c>
      <c r="B14" s="10" t="s">
        <v>31</v>
      </c>
      <c r="C14" s="16" t="s">
        <v>27</v>
      </c>
      <c r="D14" s="38">
        <v>60</v>
      </c>
      <c r="E14" s="39">
        <f t="shared" si="0"/>
        <v>24</v>
      </c>
      <c r="F14" s="38">
        <v>81.25</v>
      </c>
      <c r="G14" s="39">
        <f t="shared" si="1"/>
        <v>24.375</v>
      </c>
      <c r="H14" s="38">
        <v>68</v>
      </c>
      <c r="I14" s="39">
        <f t="shared" si="2"/>
        <v>20.4</v>
      </c>
      <c r="J14" s="39">
        <f t="shared" si="3"/>
        <v>68.775</v>
      </c>
      <c r="K14" s="24"/>
      <c r="L14" s="5">
        <v>2</v>
      </c>
      <c r="M14" s="8"/>
    </row>
    <row r="15" spans="1:13" ht="30" customHeight="1">
      <c r="A15" s="15" t="s">
        <v>38</v>
      </c>
      <c r="B15" s="10" t="s">
        <v>31</v>
      </c>
      <c r="C15" s="16" t="s">
        <v>32</v>
      </c>
      <c r="D15" s="38">
        <v>65</v>
      </c>
      <c r="E15" s="39">
        <f t="shared" si="0"/>
        <v>26</v>
      </c>
      <c r="F15" s="38">
        <v>84.86</v>
      </c>
      <c r="G15" s="39">
        <f t="shared" si="1"/>
        <v>25.458</v>
      </c>
      <c r="H15" s="38">
        <v>51</v>
      </c>
      <c r="I15" s="39">
        <f t="shared" si="2"/>
        <v>15.299999999999999</v>
      </c>
      <c r="J15" s="39">
        <f t="shared" si="3"/>
        <v>66.758</v>
      </c>
      <c r="K15" s="24"/>
      <c r="L15" s="5">
        <v>3</v>
      </c>
      <c r="M15" s="6"/>
    </row>
    <row r="16" spans="1:13" ht="30" customHeight="1" thickBot="1">
      <c r="A16" s="17" t="s">
        <v>39</v>
      </c>
      <c r="B16" s="23" t="s">
        <v>31</v>
      </c>
      <c r="C16" s="18" t="s">
        <v>40</v>
      </c>
      <c r="D16" s="40">
        <v>60</v>
      </c>
      <c r="E16" s="41">
        <f t="shared" si="0"/>
        <v>24</v>
      </c>
      <c r="F16" s="40">
        <v>83.54</v>
      </c>
      <c r="G16" s="41">
        <f t="shared" si="1"/>
        <v>25.062</v>
      </c>
      <c r="H16" s="40">
        <v>54</v>
      </c>
      <c r="I16" s="41">
        <f t="shared" si="2"/>
        <v>16.2</v>
      </c>
      <c r="J16" s="41">
        <f t="shared" si="3"/>
        <v>65.262</v>
      </c>
      <c r="K16" s="25"/>
      <c r="L16" s="5">
        <v>4</v>
      </c>
      <c r="M16" s="6"/>
    </row>
    <row r="17" spans="1:13" ht="30" customHeight="1">
      <c r="A17" s="13" t="s">
        <v>41</v>
      </c>
      <c r="B17" s="22" t="s">
        <v>26</v>
      </c>
      <c r="C17" s="14" t="s">
        <v>42</v>
      </c>
      <c r="D17" s="36">
        <v>71</v>
      </c>
      <c r="E17" s="37">
        <f t="shared" si="0"/>
        <v>28.400000000000002</v>
      </c>
      <c r="F17" s="36">
        <v>86.16</v>
      </c>
      <c r="G17" s="37">
        <f t="shared" si="1"/>
        <v>25.848</v>
      </c>
      <c r="H17" s="36">
        <v>73</v>
      </c>
      <c r="I17" s="37">
        <f t="shared" si="2"/>
        <v>21.9</v>
      </c>
      <c r="J17" s="37">
        <f t="shared" si="3"/>
        <v>76.148</v>
      </c>
      <c r="K17" s="26" t="s">
        <v>53</v>
      </c>
      <c r="L17" s="9">
        <v>1</v>
      </c>
      <c r="M17" s="6"/>
    </row>
    <row r="18" spans="1:13" ht="30" customHeight="1">
      <c r="A18" s="15" t="s">
        <v>43</v>
      </c>
      <c r="B18" s="10" t="s">
        <v>26</v>
      </c>
      <c r="C18" s="16" t="s">
        <v>44</v>
      </c>
      <c r="D18" s="38">
        <v>59</v>
      </c>
      <c r="E18" s="39">
        <f t="shared" si="0"/>
        <v>23.6</v>
      </c>
      <c r="F18" s="38">
        <v>84.12</v>
      </c>
      <c r="G18" s="39">
        <f t="shared" si="1"/>
        <v>25.236</v>
      </c>
      <c r="H18" s="38">
        <v>69</v>
      </c>
      <c r="I18" s="39">
        <f t="shared" si="2"/>
        <v>20.7</v>
      </c>
      <c r="J18" s="39">
        <f t="shared" si="3"/>
        <v>69.536</v>
      </c>
      <c r="K18" s="27"/>
      <c r="L18" s="9">
        <v>2</v>
      </c>
      <c r="M18" s="6"/>
    </row>
    <row r="19" spans="1:13" ht="30" customHeight="1">
      <c r="A19" s="15" t="s">
        <v>45</v>
      </c>
      <c r="B19" s="10" t="s">
        <v>26</v>
      </c>
      <c r="C19" s="16" t="s">
        <v>46</v>
      </c>
      <c r="D19" s="38">
        <v>61</v>
      </c>
      <c r="E19" s="39">
        <f t="shared" si="0"/>
        <v>24.400000000000002</v>
      </c>
      <c r="F19" s="38">
        <v>85.51</v>
      </c>
      <c r="G19" s="39">
        <f t="shared" si="1"/>
        <v>25.653000000000002</v>
      </c>
      <c r="H19" s="38">
        <v>56.5</v>
      </c>
      <c r="I19" s="39">
        <f t="shared" si="2"/>
        <v>16.95</v>
      </c>
      <c r="J19" s="39">
        <f t="shared" si="3"/>
        <v>67.003</v>
      </c>
      <c r="K19" s="27"/>
      <c r="L19" s="9">
        <v>3</v>
      </c>
      <c r="M19" s="6"/>
    </row>
    <row r="20" spans="1:13" ht="30" customHeight="1" thickBot="1">
      <c r="A20" s="17" t="s">
        <v>47</v>
      </c>
      <c r="B20" s="23" t="s">
        <v>26</v>
      </c>
      <c r="C20" s="18" t="s">
        <v>48</v>
      </c>
      <c r="D20" s="40">
        <v>58</v>
      </c>
      <c r="E20" s="41">
        <f t="shared" si="0"/>
        <v>23.200000000000003</v>
      </c>
      <c r="F20" s="40">
        <v>84.76</v>
      </c>
      <c r="G20" s="41">
        <f t="shared" si="1"/>
        <v>25.428</v>
      </c>
      <c r="H20" s="40">
        <v>61</v>
      </c>
      <c r="I20" s="41">
        <f t="shared" si="2"/>
        <v>18.3</v>
      </c>
      <c r="J20" s="41">
        <f t="shared" si="3"/>
        <v>66.928</v>
      </c>
      <c r="K20" s="28"/>
      <c r="L20" s="9">
        <v>4</v>
      </c>
      <c r="M20" s="6"/>
    </row>
  </sheetData>
  <sheetProtection/>
  <mergeCells count="6">
    <mergeCell ref="K13:K16"/>
    <mergeCell ref="K17:K20"/>
    <mergeCell ref="A1:L1"/>
    <mergeCell ref="K5:K8"/>
    <mergeCell ref="K9:K12"/>
    <mergeCell ref="K3:K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2015-12-09T01:33:14Z</dcterms:modified>
  <cp:category/>
  <cp:version/>
  <cp:contentType/>
  <cp:contentStatus/>
</cp:coreProperties>
</file>