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90" activeTab="0"/>
  </bookViews>
  <sheets>
    <sheet name="Sheet1" sheetId="1" r:id="rId1"/>
  </sheets>
  <definedNames>
    <definedName name="_xlnm.Print_Area" localSheetId="0">'Sheet1'!$A$1:$L$106</definedName>
  </definedNames>
  <calcPr fullCalcOnLoad="1"/>
</workbook>
</file>

<file path=xl/sharedStrings.xml><?xml version="1.0" encoding="utf-8"?>
<sst xmlns="http://schemas.openxmlformats.org/spreadsheetml/2006/main" count="621" uniqueCount="336">
  <si>
    <t>2016年长春市遴选优秀年轻干部考试总成绩及考察人选名单
（政府部门）</t>
  </si>
  <si>
    <t xml:space="preserve">    根据《长春市直、区直机关面向市县党政机关公开遴选优秀年轻干部工作方案》总体安排，按笔试成绩、面试成绩两部分计算考生总成绩，满分为100分。笔试成绩、面试成绩分别占60%、40%。各职位根据考生总成绩按1：1比例确定考察人选，如考生总成绩相同，以面试成绩高者优先。现将政府部门总成绩及考察人选名单公布如下。</t>
  </si>
  <si>
    <t>所报职位</t>
  </si>
  <si>
    <t>遴选人数</t>
  </si>
  <si>
    <t>排序</t>
  </si>
  <si>
    <t>准考证号</t>
  </si>
  <si>
    <t>姓 名</t>
  </si>
  <si>
    <t>笔试成绩</t>
  </si>
  <si>
    <t>面试成绩</t>
  </si>
  <si>
    <t>总成绩</t>
  </si>
  <si>
    <t>是否是
考察人选</t>
  </si>
  <si>
    <t>遴选单位</t>
  </si>
  <si>
    <t>职位名称</t>
  </si>
  <si>
    <t>综合知识
(120分)</t>
  </si>
  <si>
    <r>
      <rPr>
        <b/>
        <sz val="8"/>
        <rFont val="宋体"/>
        <family val="0"/>
      </rPr>
      <t>文字综合知识</t>
    </r>
    <r>
      <rPr>
        <b/>
        <sz val="10"/>
        <rFont val="宋体"/>
        <family val="0"/>
      </rPr>
      <t>（100分）</t>
    </r>
  </si>
  <si>
    <t>总分
(100分)</t>
  </si>
  <si>
    <t>长春市教育局</t>
  </si>
  <si>
    <t>文字综合
职位</t>
  </si>
  <si>
    <t>1</t>
  </si>
  <si>
    <t>001020</t>
  </si>
  <si>
    <t>闵小萌</t>
  </si>
  <si>
    <r>
      <rPr>
        <sz val="10"/>
        <rFont val="宋体"/>
        <family val="0"/>
      </rPr>
      <t>8</t>
    </r>
    <r>
      <rPr>
        <sz val="10"/>
        <rFont val="宋体"/>
        <family val="0"/>
      </rPr>
      <t>3.14</t>
    </r>
  </si>
  <si>
    <t>2</t>
  </si>
  <si>
    <t>001013</t>
  </si>
  <si>
    <t>张永贤</t>
  </si>
  <si>
    <r>
      <rPr>
        <sz val="10"/>
        <rFont val="宋体"/>
        <family val="0"/>
      </rPr>
      <t>7</t>
    </r>
    <r>
      <rPr>
        <sz val="10"/>
        <rFont val="宋体"/>
        <family val="0"/>
      </rPr>
      <t>9.14</t>
    </r>
  </si>
  <si>
    <t>3</t>
  </si>
  <si>
    <t>001006</t>
  </si>
  <si>
    <t>慈昭新</t>
  </si>
  <si>
    <r>
      <rPr>
        <sz val="10"/>
        <rFont val="宋体"/>
        <family val="0"/>
      </rPr>
      <t>8</t>
    </r>
    <r>
      <rPr>
        <sz val="10"/>
        <rFont val="宋体"/>
        <family val="0"/>
      </rPr>
      <t>3.71</t>
    </r>
  </si>
  <si>
    <t>4</t>
  </si>
  <si>
    <t>001008</t>
  </si>
  <si>
    <t>姜媛媛</t>
  </si>
  <si>
    <r>
      <rPr>
        <sz val="10"/>
        <rFont val="宋体"/>
        <family val="0"/>
      </rPr>
      <t>7</t>
    </r>
    <r>
      <rPr>
        <sz val="10"/>
        <rFont val="宋体"/>
        <family val="0"/>
      </rPr>
      <t>7.57</t>
    </r>
  </si>
  <si>
    <t>长春市工业和信息化局</t>
  </si>
  <si>
    <t>001043</t>
  </si>
  <si>
    <t>崔宏源</t>
  </si>
  <si>
    <r>
      <rPr>
        <sz val="10"/>
        <rFont val="宋体"/>
        <family val="0"/>
      </rPr>
      <t>8</t>
    </r>
    <r>
      <rPr>
        <sz val="10"/>
        <rFont val="宋体"/>
        <family val="0"/>
      </rPr>
      <t>6.86</t>
    </r>
  </si>
  <si>
    <t>001036</t>
  </si>
  <si>
    <t>于博</t>
  </si>
  <si>
    <r>
      <rPr>
        <sz val="10"/>
        <rFont val="宋体"/>
        <family val="0"/>
      </rPr>
      <t>8</t>
    </r>
    <r>
      <rPr>
        <sz val="10"/>
        <rFont val="宋体"/>
        <family val="0"/>
      </rPr>
      <t>0.42</t>
    </r>
  </si>
  <si>
    <t>项目管理
管理职位</t>
  </si>
  <si>
    <t>001140</t>
  </si>
  <si>
    <t>贾绍娟</t>
  </si>
  <si>
    <t>——</t>
  </si>
  <si>
    <r>
      <rPr>
        <sz val="10"/>
        <rFont val="宋体"/>
        <family val="0"/>
      </rPr>
      <t>7</t>
    </r>
    <r>
      <rPr>
        <sz val="10"/>
        <rFont val="宋体"/>
        <family val="0"/>
      </rPr>
      <t>9.71</t>
    </r>
  </si>
  <si>
    <t>001122</t>
  </si>
  <si>
    <t>马龙</t>
  </si>
  <si>
    <r>
      <rPr>
        <sz val="10"/>
        <rFont val="宋体"/>
        <family val="0"/>
      </rPr>
      <t>8</t>
    </r>
    <r>
      <rPr>
        <sz val="10"/>
        <rFont val="宋体"/>
        <family val="0"/>
      </rPr>
      <t>5.71</t>
    </r>
  </si>
  <si>
    <t>001127</t>
  </si>
  <si>
    <t>梁博</t>
  </si>
  <si>
    <r>
      <rPr>
        <sz val="10"/>
        <rFont val="宋体"/>
        <family val="0"/>
      </rPr>
      <t>7</t>
    </r>
    <r>
      <rPr>
        <sz val="10"/>
        <rFont val="宋体"/>
        <family val="0"/>
      </rPr>
      <t>6.86</t>
    </r>
  </si>
  <si>
    <t>001138</t>
  </si>
  <si>
    <t>王红升</t>
  </si>
  <si>
    <r>
      <rPr>
        <sz val="10"/>
        <rFont val="宋体"/>
        <family val="0"/>
      </rPr>
      <t>7</t>
    </r>
    <r>
      <rPr>
        <sz val="10"/>
        <rFont val="宋体"/>
        <family val="0"/>
      </rPr>
      <t>9.42</t>
    </r>
  </si>
  <si>
    <t>5</t>
  </si>
  <si>
    <t>001121</t>
  </si>
  <si>
    <t>孙志强</t>
  </si>
  <si>
    <r>
      <rPr>
        <sz val="10"/>
        <rFont val="宋体"/>
        <family val="0"/>
      </rPr>
      <t>7</t>
    </r>
    <r>
      <rPr>
        <sz val="10"/>
        <rFont val="宋体"/>
        <family val="0"/>
      </rPr>
      <t>7.43</t>
    </r>
  </si>
  <si>
    <t>6</t>
  </si>
  <si>
    <t>001117</t>
  </si>
  <si>
    <t>范竞达</t>
  </si>
  <si>
    <r>
      <rPr>
        <sz val="10"/>
        <rFont val="宋体"/>
        <family val="0"/>
      </rPr>
      <t>7</t>
    </r>
    <r>
      <rPr>
        <sz val="10"/>
        <rFont val="宋体"/>
        <family val="0"/>
      </rPr>
      <t>4.43</t>
    </r>
  </si>
  <si>
    <t>长春市民族事务委员会</t>
  </si>
  <si>
    <t>民族经济
管理职位</t>
  </si>
  <si>
    <t>001154</t>
  </si>
  <si>
    <t>周文庆</t>
  </si>
  <si>
    <r>
      <rPr>
        <sz val="10"/>
        <rFont val="宋体"/>
        <family val="0"/>
      </rPr>
      <t>8</t>
    </r>
    <r>
      <rPr>
        <sz val="10"/>
        <rFont val="宋体"/>
        <family val="0"/>
      </rPr>
      <t>6.00</t>
    </r>
  </si>
  <si>
    <t>001151</t>
  </si>
  <si>
    <t>马莉</t>
  </si>
  <si>
    <t>001144</t>
  </si>
  <si>
    <t>李伟</t>
  </si>
  <si>
    <r>
      <rPr>
        <sz val="10"/>
        <rFont val="宋体"/>
        <family val="0"/>
      </rPr>
      <t>8</t>
    </r>
    <r>
      <rPr>
        <sz val="10"/>
        <rFont val="宋体"/>
        <family val="0"/>
      </rPr>
      <t>1.29</t>
    </r>
  </si>
  <si>
    <t>001143</t>
  </si>
  <si>
    <t>王玉冰</t>
  </si>
  <si>
    <t>001153</t>
  </si>
  <si>
    <t>姚雪</t>
  </si>
  <si>
    <r>
      <rPr>
        <sz val="10"/>
        <rFont val="宋体"/>
        <family val="0"/>
      </rPr>
      <t>7</t>
    </r>
    <r>
      <rPr>
        <sz val="10"/>
        <rFont val="宋体"/>
        <family val="0"/>
      </rPr>
      <t>8.86</t>
    </r>
  </si>
  <si>
    <t>长春市司法局</t>
  </si>
  <si>
    <t>文字综合
职位2</t>
  </si>
  <si>
    <t>001052</t>
  </si>
  <si>
    <t>殷虹</t>
  </si>
  <si>
    <r>
      <rPr>
        <sz val="10"/>
        <rFont val="宋体"/>
        <family val="0"/>
      </rPr>
      <t>7</t>
    </r>
    <r>
      <rPr>
        <sz val="10"/>
        <rFont val="宋体"/>
        <family val="0"/>
      </rPr>
      <t>8.43</t>
    </r>
  </si>
  <si>
    <t>001045</t>
  </si>
  <si>
    <t>王涵</t>
  </si>
  <si>
    <r>
      <rPr>
        <sz val="10"/>
        <rFont val="宋体"/>
        <family val="0"/>
      </rPr>
      <t>8</t>
    </r>
    <r>
      <rPr>
        <sz val="10"/>
        <rFont val="宋体"/>
        <family val="0"/>
      </rPr>
      <t>0.43</t>
    </r>
  </si>
  <si>
    <t>001053</t>
  </si>
  <si>
    <t>孟凡超</t>
  </si>
  <si>
    <r>
      <rPr>
        <sz val="10"/>
        <rFont val="宋体"/>
        <family val="0"/>
      </rPr>
      <t>7</t>
    </r>
    <r>
      <rPr>
        <sz val="10"/>
        <rFont val="宋体"/>
        <family val="0"/>
      </rPr>
      <t>7</t>
    </r>
  </si>
  <si>
    <t>001046</t>
  </si>
  <si>
    <t>丁健</t>
  </si>
  <si>
    <r>
      <rPr>
        <sz val="10"/>
        <rFont val="宋体"/>
        <family val="0"/>
      </rPr>
      <t>7</t>
    </r>
    <r>
      <rPr>
        <sz val="10"/>
        <rFont val="宋体"/>
        <family val="0"/>
      </rPr>
      <t>7.29</t>
    </r>
  </si>
  <si>
    <t>律师工作
管理职位</t>
  </si>
  <si>
    <t>001167</t>
  </si>
  <si>
    <t>李朝华</t>
  </si>
  <si>
    <r>
      <rPr>
        <sz val="10"/>
        <rFont val="宋体"/>
        <family val="0"/>
      </rPr>
      <t>8</t>
    </r>
    <r>
      <rPr>
        <sz val="10"/>
        <rFont val="宋体"/>
        <family val="0"/>
      </rPr>
      <t>2.86</t>
    </r>
  </si>
  <si>
    <t>001170</t>
  </si>
  <si>
    <t>宋烨</t>
  </si>
  <si>
    <r>
      <rPr>
        <sz val="10"/>
        <rFont val="宋体"/>
        <family val="0"/>
      </rPr>
      <t>8</t>
    </r>
    <r>
      <rPr>
        <sz val="10"/>
        <rFont val="宋体"/>
        <family val="0"/>
      </rPr>
      <t>1.86</t>
    </r>
  </si>
  <si>
    <t>001165</t>
  </si>
  <si>
    <t>刘明</t>
  </si>
  <si>
    <r>
      <rPr>
        <sz val="10"/>
        <rFont val="宋体"/>
        <family val="0"/>
      </rPr>
      <t>7</t>
    </r>
    <r>
      <rPr>
        <sz val="10"/>
        <rFont val="宋体"/>
        <family val="0"/>
      </rPr>
      <t>7.14</t>
    </r>
  </si>
  <si>
    <t>001156</t>
  </si>
  <si>
    <t>张庆宇</t>
  </si>
  <si>
    <r>
      <rPr>
        <sz val="10"/>
        <rFont val="宋体"/>
        <family val="0"/>
      </rPr>
      <t>7</t>
    </r>
    <r>
      <rPr>
        <sz val="10"/>
        <rFont val="宋体"/>
        <family val="0"/>
      </rPr>
      <t>8</t>
    </r>
  </si>
  <si>
    <t>长春市财政局</t>
  </si>
  <si>
    <t>文字综合
职位1</t>
  </si>
  <si>
    <t>001062</t>
  </si>
  <si>
    <t>郑绪伟</t>
  </si>
  <si>
    <r>
      <rPr>
        <sz val="10"/>
        <rFont val="宋体"/>
        <family val="0"/>
      </rPr>
      <t>8</t>
    </r>
    <r>
      <rPr>
        <sz val="10"/>
        <rFont val="宋体"/>
        <family val="0"/>
      </rPr>
      <t>0.29</t>
    </r>
  </si>
  <si>
    <t>001063</t>
  </si>
  <si>
    <t>宋婕铭</t>
  </si>
  <si>
    <t>001068</t>
  </si>
  <si>
    <t>徐鹏程</t>
  </si>
  <si>
    <r>
      <rPr>
        <sz val="10"/>
        <rFont val="宋体"/>
        <family val="0"/>
      </rPr>
      <t>8</t>
    </r>
    <r>
      <rPr>
        <sz val="10"/>
        <rFont val="宋体"/>
        <family val="0"/>
      </rPr>
      <t>3</t>
    </r>
  </si>
  <si>
    <t>001065</t>
  </si>
  <si>
    <t>刘博</t>
  </si>
  <si>
    <r>
      <rPr>
        <sz val="10"/>
        <rFont val="宋体"/>
        <family val="0"/>
      </rPr>
      <t>7</t>
    </r>
    <r>
      <rPr>
        <sz val="10"/>
        <rFont val="宋体"/>
        <family val="0"/>
      </rPr>
      <t>5.71</t>
    </r>
  </si>
  <si>
    <t>纪检监察
职位</t>
  </si>
  <si>
    <t>001181</t>
  </si>
  <si>
    <t>赵春艳</t>
  </si>
  <si>
    <t>001185</t>
  </si>
  <si>
    <t xml:space="preserve">李莹 </t>
  </si>
  <si>
    <t>部门财务
决算编审
职位</t>
  </si>
  <si>
    <t>003004</t>
  </si>
  <si>
    <t>朴然</t>
  </si>
  <si>
    <r>
      <rPr>
        <sz val="10"/>
        <rFont val="宋体"/>
        <family val="0"/>
      </rPr>
      <t>8</t>
    </r>
    <r>
      <rPr>
        <sz val="10"/>
        <rFont val="宋体"/>
        <family val="0"/>
      </rPr>
      <t>4</t>
    </r>
  </si>
  <si>
    <t>003002</t>
  </si>
  <si>
    <t>周苏</t>
  </si>
  <si>
    <t>社会保障
财政管理
职位</t>
  </si>
  <si>
    <t>003005</t>
  </si>
  <si>
    <t>黄继瑶</t>
  </si>
  <si>
    <r>
      <rPr>
        <sz val="10"/>
        <rFont val="宋体"/>
        <family val="0"/>
      </rPr>
      <t>8</t>
    </r>
    <r>
      <rPr>
        <sz val="10"/>
        <rFont val="宋体"/>
        <family val="0"/>
      </rPr>
      <t>1.43</t>
    </r>
  </si>
  <si>
    <t>003012</t>
  </si>
  <si>
    <t>林丽丽</t>
  </si>
  <si>
    <r>
      <rPr>
        <sz val="10"/>
        <rFont val="宋体"/>
        <family val="0"/>
      </rPr>
      <t>7</t>
    </r>
    <r>
      <rPr>
        <sz val="10"/>
        <rFont val="宋体"/>
        <family val="0"/>
      </rPr>
      <t>4.86</t>
    </r>
  </si>
  <si>
    <t>003011</t>
  </si>
  <si>
    <t>王飞</t>
  </si>
  <si>
    <r>
      <rPr>
        <sz val="10"/>
        <rFont val="宋体"/>
        <family val="0"/>
      </rPr>
      <t>7</t>
    </r>
    <r>
      <rPr>
        <sz val="10"/>
        <rFont val="宋体"/>
        <family val="0"/>
      </rPr>
      <t>4.57</t>
    </r>
  </si>
  <si>
    <t>长春市城乡建设委员会</t>
  </si>
  <si>
    <t>001069</t>
  </si>
  <si>
    <t>彭继平</t>
  </si>
  <si>
    <t>001072</t>
  </si>
  <si>
    <t>迟名</t>
  </si>
  <si>
    <t>长春市住房保障和房地产管理局</t>
  </si>
  <si>
    <t>001079</t>
  </si>
  <si>
    <t>李涛</t>
  </si>
  <si>
    <r>
      <rPr>
        <sz val="10"/>
        <rFont val="宋体"/>
        <family val="0"/>
      </rPr>
      <t>8</t>
    </r>
    <r>
      <rPr>
        <sz val="10"/>
        <rFont val="宋体"/>
        <family val="0"/>
      </rPr>
      <t>0.71</t>
    </r>
  </si>
  <si>
    <t>001078</t>
  </si>
  <si>
    <t>刘佳郁</t>
  </si>
  <si>
    <r>
      <rPr>
        <sz val="10"/>
        <rFont val="宋体"/>
        <family val="0"/>
      </rPr>
      <t>7</t>
    </r>
    <r>
      <rPr>
        <sz val="10"/>
        <rFont val="宋体"/>
        <family val="0"/>
      </rPr>
      <t>8.29</t>
    </r>
  </si>
  <si>
    <t>长春市交通运输局　</t>
  </si>
  <si>
    <t>001091</t>
  </si>
  <si>
    <t>关博</t>
  </si>
  <si>
    <t>001090</t>
  </si>
  <si>
    <t>赵悦含</t>
  </si>
  <si>
    <t>长春市水利局</t>
  </si>
  <si>
    <t>农村水利
管理职位</t>
  </si>
  <si>
    <t>003014</t>
  </si>
  <si>
    <t>陈超</t>
  </si>
  <si>
    <t>003013</t>
  </si>
  <si>
    <t>于文斌</t>
  </si>
  <si>
    <t>长春市文化广电新闻
出版局</t>
  </si>
  <si>
    <t>公共文化
管理职位</t>
  </si>
  <si>
    <t>003019</t>
  </si>
  <si>
    <t>刘洪亮</t>
  </si>
  <si>
    <r>
      <rPr>
        <sz val="10"/>
        <rFont val="宋体"/>
        <family val="0"/>
      </rPr>
      <t>8</t>
    </r>
    <r>
      <rPr>
        <sz val="10"/>
        <rFont val="宋体"/>
        <family val="0"/>
      </rPr>
      <t>6.14</t>
    </r>
  </si>
  <si>
    <t>003016</t>
  </si>
  <si>
    <t>王尧</t>
  </si>
  <si>
    <r>
      <rPr>
        <sz val="10"/>
        <rFont val="宋体"/>
        <family val="0"/>
      </rPr>
      <t>7</t>
    </r>
    <r>
      <rPr>
        <sz val="10"/>
        <rFont val="宋体"/>
        <family val="0"/>
      </rPr>
      <t>8.14</t>
    </r>
  </si>
  <si>
    <t>综合管理
职位</t>
  </si>
  <si>
    <t>003021</t>
  </si>
  <si>
    <t>王思霁</t>
  </si>
  <si>
    <t>长春市审计局</t>
  </si>
  <si>
    <t>审计职位1</t>
  </si>
  <si>
    <t>003023</t>
  </si>
  <si>
    <t>付港</t>
  </si>
  <si>
    <t>003027</t>
  </si>
  <si>
    <t>陈亮</t>
  </si>
  <si>
    <r>
      <rPr>
        <sz val="10"/>
        <rFont val="宋体"/>
        <family val="0"/>
      </rPr>
      <t>7</t>
    </r>
    <r>
      <rPr>
        <sz val="10"/>
        <rFont val="宋体"/>
        <family val="0"/>
      </rPr>
      <t>5.43</t>
    </r>
  </si>
  <si>
    <t>审计职位2</t>
  </si>
  <si>
    <t>003032</t>
  </si>
  <si>
    <t>杨笛</t>
  </si>
  <si>
    <r>
      <rPr>
        <sz val="10"/>
        <rFont val="宋体"/>
        <family val="0"/>
      </rPr>
      <t>8</t>
    </r>
    <r>
      <rPr>
        <sz val="10"/>
        <rFont val="宋体"/>
        <family val="0"/>
      </rPr>
      <t>5.14</t>
    </r>
  </si>
  <si>
    <t>003034</t>
  </si>
  <si>
    <t>王赫</t>
  </si>
  <si>
    <r>
      <rPr>
        <sz val="10"/>
        <rFont val="宋体"/>
        <family val="0"/>
      </rPr>
      <t>8</t>
    </r>
    <r>
      <rPr>
        <sz val="10"/>
        <rFont val="宋体"/>
        <family val="0"/>
      </rPr>
      <t>1.57</t>
    </r>
  </si>
  <si>
    <t>审计职位3</t>
  </si>
  <si>
    <t>003035</t>
  </si>
  <si>
    <t>赵智卓</t>
  </si>
  <si>
    <r>
      <rPr>
        <sz val="10"/>
        <rFont val="宋体"/>
        <family val="0"/>
      </rPr>
      <t>8</t>
    </r>
    <r>
      <rPr>
        <sz val="10"/>
        <rFont val="宋体"/>
        <family val="0"/>
      </rPr>
      <t>5.29</t>
    </r>
  </si>
  <si>
    <t>003041</t>
  </si>
  <si>
    <t>邵亚静</t>
  </si>
  <si>
    <r>
      <rPr>
        <sz val="10"/>
        <rFont val="宋体"/>
        <family val="0"/>
      </rPr>
      <t>8</t>
    </r>
    <r>
      <rPr>
        <sz val="10"/>
        <rFont val="宋体"/>
        <family val="0"/>
      </rPr>
      <t>0.86</t>
    </r>
  </si>
  <si>
    <t>长春市林业局</t>
  </si>
  <si>
    <t>001097</t>
  </si>
  <si>
    <t>何航凯</t>
  </si>
  <si>
    <t>001092</t>
  </si>
  <si>
    <t>刘玉静</t>
  </si>
  <si>
    <t>财会职位</t>
  </si>
  <si>
    <t>003045</t>
  </si>
  <si>
    <t>赵波</t>
  </si>
  <si>
    <r>
      <rPr>
        <sz val="10"/>
        <rFont val="宋体"/>
        <family val="0"/>
      </rPr>
      <t>8</t>
    </r>
    <r>
      <rPr>
        <sz val="10"/>
        <rFont val="宋体"/>
        <family val="0"/>
      </rPr>
      <t>0.57</t>
    </r>
  </si>
  <si>
    <t>003043</t>
  </si>
  <si>
    <t>郭婷</t>
  </si>
  <si>
    <t>森林资源
管理职位</t>
  </si>
  <si>
    <t>003048</t>
  </si>
  <si>
    <t>马巾淮</t>
  </si>
  <si>
    <t>003050</t>
  </si>
  <si>
    <t>王建</t>
  </si>
  <si>
    <t>长春市人民政府国有资产监督管理委员会</t>
  </si>
  <si>
    <t>综合调研
职位</t>
  </si>
  <si>
    <t>003105</t>
  </si>
  <si>
    <t>孟可桐</t>
  </si>
  <si>
    <r>
      <rPr>
        <sz val="10"/>
        <rFont val="宋体"/>
        <family val="0"/>
      </rPr>
      <t>8</t>
    </r>
    <r>
      <rPr>
        <sz val="10"/>
        <rFont val="宋体"/>
        <family val="0"/>
      </rPr>
      <t>5</t>
    </r>
  </si>
  <si>
    <t>003075</t>
  </si>
  <si>
    <t>刘香秋</t>
  </si>
  <si>
    <r>
      <rPr>
        <sz val="10"/>
        <rFont val="宋体"/>
        <family val="0"/>
      </rPr>
      <t>7</t>
    </r>
    <r>
      <rPr>
        <sz val="10"/>
        <rFont val="宋体"/>
        <family val="0"/>
      </rPr>
      <t>8.71</t>
    </r>
  </si>
  <si>
    <t>003096</t>
  </si>
  <si>
    <t>郝志鹏</t>
  </si>
  <si>
    <t>003067</t>
  </si>
  <si>
    <t>刘鹏飞</t>
  </si>
  <si>
    <r>
      <rPr>
        <sz val="10"/>
        <rFont val="宋体"/>
        <family val="0"/>
      </rPr>
      <t>7</t>
    </r>
    <r>
      <rPr>
        <sz val="10"/>
        <rFont val="宋体"/>
        <family val="0"/>
      </rPr>
      <t>9</t>
    </r>
  </si>
  <si>
    <t>003072</t>
  </si>
  <si>
    <t>侯东辰</t>
  </si>
  <si>
    <t>003063</t>
  </si>
  <si>
    <t>鲁俊鹏</t>
  </si>
  <si>
    <t>7</t>
  </si>
  <si>
    <t>003093</t>
  </si>
  <si>
    <t>王蕾</t>
  </si>
  <si>
    <r>
      <rPr>
        <sz val="10"/>
        <rFont val="宋体"/>
        <family val="0"/>
      </rPr>
      <t>7</t>
    </r>
    <r>
      <rPr>
        <sz val="10"/>
        <rFont val="宋体"/>
        <family val="0"/>
      </rPr>
      <t>1.86</t>
    </r>
  </si>
  <si>
    <t>财务金融
职位</t>
  </si>
  <si>
    <t>003113</t>
  </si>
  <si>
    <t>李杨兴</t>
  </si>
  <si>
    <r>
      <rPr>
        <sz val="10"/>
        <rFont val="宋体"/>
        <family val="0"/>
      </rPr>
      <t>8</t>
    </r>
    <r>
      <rPr>
        <sz val="10"/>
        <rFont val="宋体"/>
        <family val="0"/>
      </rPr>
      <t>4.57</t>
    </r>
  </si>
  <si>
    <t>003114</t>
  </si>
  <si>
    <t>刘杨</t>
  </si>
  <si>
    <t>003116</t>
  </si>
  <si>
    <t>张爱会</t>
  </si>
  <si>
    <r>
      <rPr>
        <sz val="10"/>
        <rFont val="宋体"/>
        <family val="0"/>
      </rPr>
      <t>8</t>
    </r>
    <r>
      <rPr>
        <sz val="10"/>
        <rFont val="宋体"/>
        <family val="0"/>
      </rPr>
      <t>0</t>
    </r>
  </si>
  <si>
    <t>003118</t>
  </si>
  <si>
    <t>杨晶伟</t>
  </si>
  <si>
    <t>长春市旅游局</t>
  </si>
  <si>
    <t>001105</t>
  </si>
  <si>
    <t>宋伟</t>
  </si>
  <si>
    <t>001099</t>
  </si>
  <si>
    <t>马坤言</t>
  </si>
  <si>
    <r>
      <rPr>
        <sz val="10"/>
        <rFont val="宋体"/>
        <family val="0"/>
      </rPr>
      <t>8</t>
    </r>
    <r>
      <rPr>
        <sz val="10"/>
        <rFont val="宋体"/>
        <family val="0"/>
      </rPr>
      <t>2.29</t>
    </r>
  </si>
  <si>
    <t>长春市南关区审计局</t>
  </si>
  <si>
    <t>监督检查
职位</t>
  </si>
  <si>
    <t>001192</t>
  </si>
  <si>
    <t>崔明瑶</t>
  </si>
  <si>
    <t>001189</t>
  </si>
  <si>
    <t>韩冰晶</t>
  </si>
  <si>
    <t>长春市双阳区民政局</t>
  </si>
  <si>
    <t>社会管理
职位</t>
  </si>
  <si>
    <t>003125</t>
  </si>
  <si>
    <t>齐方圆</t>
  </si>
  <si>
    <t>003124</t>
  </si>
  <si>
    <t>肖楠</t>
  </si>
  <si>
    <t>长春市法律援助中心</t>
  </si>
  <si>
    <t>001116</t>
  </si>
  <si>
    <r>
      <rPr>
        <sz val="10"/>
        <rFont val="宋体"/>
        <family val="0"/>
      </rPr>
      <t>7</t>
    </r>
    <r>
      <rPr>
        <sz val="10"/>
        <rFont val="宋体"/>
        <family val="0"/>
      </rPr>
      <t>6.71</t>
    </r>
  </si>
  <si>
    <t>001115</t>
  </si>
  <si>
    <t>孔丽娟</t>
  </si>
  <si>
    <t>长春市利用世界银行贷款农业发展项目领导小组办公室（农业综合开发领导小组办公室）</t>
  </si>
  <si>
    <t>财务职位</t>
  </si>
  <si>
    <t>003128</t>
  </si>
  <si>
    <t>张莉</t>
  </si>
  <si>
    <t>003131</t>
  </si>
  <si>
    <t>佟岩</t>
  </si>
  <si>
    <t>长春市清产核资办公室</t>
  </si>
  <si>
    <t>003133</t>
  </si>
  <si>
    <t>关迎寒</t>
  </si>
  <si>
    <r>
      <rPr>
        <sz val="10"/>
        <rFont val="宋体"/>
        <family val="0"/>
      </rPr>
      <t>7</t>
    </r>
    <r>
      <rPr>
        <sz val="10"/>
        <rFont val="宋体"/>
        <family val="0"/>
      </rPr>
      <t>9.57</t>
    </r>
  </si>
  <si>
    <t>003132</t>
  </si>
  <si>
    <t>李莹莹</t>
  </si>
  <si>
    <r>
      <rPr>
        <sz val="10"/>
        <rFont val="宋体"/>
        <family val="0"/>
      </rPr>
      <t>7</t>
    </r>
    <r>
      <rPr>
        <sz val="10"/>
        <rFont val="宋体"/>
        <family val="0"/>
      </rPr>
      <t>2.29</t>
    </r>
  </si>
  <si>
    <t>长春市劳动保障监察支队</t>
  </si>
  <si>
    <t>劳动监察
职位</t>
  </si>
  <si>
    <t>003143</t>
  </si>
  <si>
    <t>吕皕喆</t>
  </si>
  <si>
    <r>
      <rPr>
        <sz val="10"/>
        <rFont val="宋体"/>
        <family val="0"/>
      </rPr>
      <t>8</t>
    </r>
    <r>
      <rPr>
        <sz val="10"/>
        <rFont val="宋体"/>
        <family val="0"/>
      </rPr>
      <t>2.57</t>
    </r>
  </si>
  <si>
    <t>003138</t>
  </si>
  <si>
    <t>纪怀波</t>
  </si>
  <si>
    <r>
      <rPr>
        <sz val="10"/>
        <rFont val="宋体"/>
        <family val="0"/>
      </rPr>
      <t>8</t>
    </r>
    <r>
      <rPr>
        <sz val="10"/>
        <rFont val="宋体"/>
        <family val="0"/>
      </rPr>
      <t>3.57</t>
    </r>
  </si>
  <si>
    <t>003142</t>
  </si>
  <si>
    <t>王文辉</t>
  </si>
  <si>
    <t>003140</t>
  </si>
  <si>
    <t>王严民</t>
  </si>
  <si>
    <r>
      <rPr>
        <sz val="10"/>
        <rFont val="宋体"/>
        <family val="0"/>
      </rPr>
      <t>8</t>
    </r>
    <r>
      <rPr>
        <sz val="10"/>
        <rFont val="宋体"/>
        <family val="0"/>
      </rPr>
      <t>2.14</t>
    </r>
  </si>
  <si>
    <t>长春市退休干部管服务中心</t>
  </si>
  <si>
    <t>社会活动
组织职位</t>
  </si>
  <si>
    <t>003156</t>
  </si>
  <si>
    <t>文博</t>
  </si>
  <si>
    <t>003159</t>
  </si>
  <si>
    <t>张晓旭</t>
  </si>
  <si>
    <t>003151</t>
  </si>
  <si>
    <t>单文莉</t>
  </si>
  <si>
    <t>接收管理
职位</t>
  </si>
  <si>
    <t>003175</t>
  </si>
  <si>
    <t>刘志媛</t>
  </si>
  <si>
    <t>003167</t>
  </si>
  <si>
    <t>赵红研</t>
  </si>
  <si>
    <t>长春市就业服务局</t>
  </si>
  <si>
    <t>计算机网络
技术职位</t>
  </si>
  <si>
    <t>003180</t>
  </si>
  <si>
    <t>马云春</t>
  </si>
  <si>
    <r>
      <rPr>
        <sz val="10"/>
        <rFont val="宋体"/>
        <family val="0"/>
      </rPr>
      <t>8</t>
    </r>
    <r>
      <rPr>
        <sz val="10"/>
        <rFont val="宋体"/>
        <family val="0"/>
      </rPr>
      <t>2.71</t>
    </r>
  </si>
  <si>
    <t>003179</t>
  </si>
  <si>
    <t>冯哲</t>
  </si>
  <si>
    <t>创业扶持
职位</t>
  </si>
  <si>
    <t>003199</t>
  </si>
  <si>
    <t>张鑫莉</t>
  </si>
  <si>
    <r>
      <rPr>
        <sz val="10"/>
        <rFont val="宋体"/>
        <family val="0"/>
      </rPr>
      <t>8</t>
    </r>
    <r>
      <rPr>
        <sz val="10"/>
        <rFont val="宋体"/>
        <family val="0"/>
      </rPr>
      <t>0.14</t>
    </r>
  </si>
  <si>
    <t>003193</t>
  </si>
  <si>
    <t>王黎黎</t>
  </si>
  <si>
    <r>
      <rPr>
        <sz val="10"/>
        <rFont val="宋体"/>
        <family val="0"/>
      </rPr>
      <t>8</t>
    </r>
    <r>
      <rPr>
        <sz val="10"/>
        <rFont val="宋体"/>
        <family val="0"/>
      </rPr>
      <t>1</t>
    </r>
  </si>
  <si>
    <t xml:space="preserve">南关区城市管理执法大队 </t>
  </si>
  <si>
    <t>行政执法
职位</t>
  </si>
  <si>
    <t>002131</t>
  </si>
  <si>
    <t>董伟鹏</t>
  </si>
  <si>
    <r>
      <rPr>
        <sz val="10"/>
        <rFont val="宋体"/>
        <family val="0"/>
      </rPr>
      <t>8</t>
    </r>
    <r>
      <rPr>
        <sz val="10"/>
        <rFont val="宋体"/>
        <family val="0"/>
      </rPr>
      <t>2.58</t>
    </r>
  </si>
  <si>
    <t>002133</t>
  </si>
  <si>
    <t>朱有良</t>
  </si>
  <si>
    <t>002128</t>
  </si>
  <si>
    <t>赵茂鑫</t>
  </si>
  <si>
    <t>002127</t>
  </si>
  <si>
    <t>周扬</t>
  </si>
  <si>
    <r>
      <rPr>
        <sz val="10"/>
        <rFont val="宋体"/>
        <family val="0"/>
      </rPr>
      <t>7</t>
    </r>
    <r>
      <rPr>
        <sz val="10"/>
        <rFont val="宋体"/>
        <family val="0"/>
      </rPr>
      <t>6.57</t>
    </r>
  </si>
  <si>
    <t>002130</t>
  </si>
  <si>
    <t>孔健</t>
  </si>
  <si>
    <t>002124</t>
  </si>
  <si>
    <t>任毅</t>
  </si>
  <si>
    <t>考察人选</t>
  </si>
  <si>
    <t>长春市卫生和计划生育委员会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</si>
</sst>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8">
    <font>
      <sz val="11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华文中宋"/>
      <family val="0"/>
    </font>
    <font>
      <b/>
      <sz val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7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4" applyNumberFormat="0" applyAlignment="0" applyProtection="0"/>
    <xf numFmtId="0" fontId="21" fillId="14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3" fillId="10" borderId="0" applyNumberFormat="0" applyBorder="0" applyAlignment="0" applyProtection="0"/>
    <xf numFmtId="0" fontId="25" fillId="9" borderId="7" applyNumberFormat="0" applyAlignment="0" applyProtection="0"/>
    <xf numFmtId="0" fontId="13" fillId="3" borderId="4" applyNumberFormat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49" fontId="7" fillId="9" borderId="9" xfId="0" applyNumberFormat="1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7" fillId="9" borderId="9" xfId="0" applyNumberFormat="1" applyFont="1" applyFill="1" applyBorder="1" applyAlignment="1">
      <alignment horizontal="center" vertical="center" wrapText="1"/>
    </xf>
    <xf numFmtId="49" fontId="1" fillId="9" borderId="9" xfId="0" applyNumberFormat="1" applyFont="1" applyFill="1" applyBorder="1" applyAlignment="1">
      <alignment horizontal="left" vertical="center" wrapText="1"/>
    </xf>
    <xf numFmtId="177" fontId="1" fillId="9" borderId="9" xfId="0" applyNumberFormat="1" applyFont="1" applyFill="1" applyBorder="1" applyAlignment="1">
      <alignment horizontal="center" vertical="center" wrapText="1"/>
    </xf>
    <xf numFmtId="49" fontId="1" fillId="9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" fillId="0" borderId="9" xfId="40" applyNumberFormat="1" applyFont="1" applyFill="1" applyBorder="1" applyAlignment="1">
      <alignment horizontal="center" vertical="top" wrapText="1"/>
      <protection/>
    </xf>
    <xf numFmtId="49" fontId="8" fillId="0" borderId="9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9" xfId="40" applyNumberFormat="1" applyFont="1" applyFill="1" applyBorder="1" applyAlignment="1">
      <alignment horizontal="center" vertical="top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55">
      <selection activeCell="R58" sqref="R58"/>
    </sheetView>
  </sheetViews>
  <sheetFormatPr defaultColWidth="9.00390625" defaultRowHeight="13.5"/>
  <cols>
    <col min="1" max="1" width="10.375" style="3" customWidth="1"/>
    <col min="2" max="2" width="9.875" style="3" customWidth="1"/>
    <col min="3" max="3" width="4.50390625" style="3" customWidth="1"/>
    <col min="4" max="4" width="4.125" style="4" customWidth="1"/>
    <col min="5" max="5" width="8.00390625" style="4" customWidth="1"/>
    <col min="6" max="6" width="6.375" style="4" customWidth="1"/>
    <col min="7" max="7" width="8.625" style="4" customWidth="1"/>
    <col min="8" max="8" width="9.875" style="4" customWidth="1"/>
    <col min="9" max="9" width="8.875" style="5" customWidth="1"/>
    <col min="10" max="10" width="7.875" style="5" customWidth="1"/>
    <col min="11" max="11" width="6.00390625" style="5" customWidth="1"/>
    <col min="12" max="12" width="7.625" style="4" customWidth="1"/>
    <col min="13" max="16384" width="9.00390625" style="3" customWidth="1"/>
  </cols>
  <sheetData>
    <row r="1" spans="1:12" s="1" customFormat="1" ht="47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40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1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2" customFormat="1" ht="18.75" customHeight="1">
      <c r="A4" s="29" t="s">
        <v>2</v>
      </c>
      <c r="B4" s="29"/>
      <c r="C4" s="29" t="s">
        <v>3</v>
      </c>
      <c r="D4" s="29" t="s">
        <v>4</v>
      </c>
      <c r="E4" s="35" t="s">
        <v>5</v>
      </c>
      <c r="F4" s="29" t="s">
        <v>6</v>
      </c>
      <c r="G4" s="29" t="s">
        <v>7</v>
      </c>
      <c r="H4" s="29"/>
      <c r="I4" s="29"/>
      <c r="J4" s="29" t="s">
        <v>8</v>
      </c>
      <c r="K4" s="29" t="s">
        <v>9</v>
      </c>
      <c r="L4" s="29" t="s">
        <v>10</v>
      </c>
    </row>
    <row r="5" spans="1:12" s="2" customFormat="1" ht="24.75" customHeight="1">
      <c r="A5" s="7" t="s">
        <v>11</v>
      </c>
      <c r="B5" s="7" t="s">
        <v>12</v>
      </c>
      <c r="C5" s="29"/>
      <c r="D5" s="29"/>
      <c r="E5" s="35"/>
      <c r="F5" s="29"/>
      <c r="G5" s="7" t="s">
        <v>13</v>
      </c>
      <c r="H5" s="8" t="s">
        <v>14</v>
      </c>
      <c r="I5" s="15" t="s">
        <v>15</v>
      </c>
      <c r="J5" s="29"/>
      <c r="K5" s="29"/>
      <c r="L5" s="29"/>
    </row>
    <row r="6" spans="1:12" ht="20.25" customHeight="1">
      <c r="A6" s="26" t="s">
        <v>16</v>
      </c>
      <c r="B6" s="26" t="s">
        <v>17</v>
      </c>
      <c r="C6" s="32">
        <v>2</v>
      </c>
      <c r="D6" s="11" t="s">
        <v>18</v>
      </c>
      <c r="E6" s="11" t="s">
        <v>19</v>
      </c>
      <c r="F6" s="12" t="s">
        <v>20</v>
      </c>
      <c r="G6" s="12">
        <v>96</v>
      </c>
      <c r="H6" s="12">
        <v>84</v>
      </c>
      <c r="I6" s="16">
        <f aca="true" t="shared" si="0" ref="I6:I11">G6*5/12+H6/2</f>
        <v>82</v>
      </c>
      <c r="J6" s="17" t="s">
        <v>21</v>
      </c>
      <c r="K6" s="18">
        <f aca="true" t="shared" si="1" ref="K6:K11">I6*0.6+J6*0.4</f>
        <v>82.45599999999999</v>
      </c>
      <c r="L6" s="19" t="s">
        <v>334</v>
      </c>
    </row>
    <row r="7" spans="1:12" ht="20.25" customHeight="1">
      <c r="A7" s="26"/>
      <c r="B7" s="26"/>
      <c r="C7" s="32"/>
      <c r="D7" s="11" t="s">
        <v>22</v>
      </c>
      <c r="E7" s="11" t="s">
        <v>23</v>
      </c>
      <c r="F7" s="12" t="s">
        <v>24</v>
      </c>
      <c r="G7" s="12">
        <v>93</v>
      </c>
      <c r="H7" s="12">
        <v>87</v>
      </c>
      <c r="I7" s="16">
        <f t="shared" si="0"/>
        <v>82.25</v>
      </c>
      <c r="J7" s="17" t="s">
        <v>25</v>
      </c>
      <c r="K7" s="18">
        <f t="shared" si="1"/>
        <v>81.006</v>
      </c>
      <c r="L7" s="19" t="s">
        <v>334</v>
      </c>
    </row>
    <row r="8" spans="1:12" ht="20.25" customHeight="1">
      <c r="A8" s="26"/>
      <c r="B8" s="26"/>
      <c r="C8" s="32"/>
      <c r="D8" s="13" t="s">
        <v>26</v>
      </c>
      <c r="E8" s="13" t="s">
        <v>27</v>
      </c>
      <c r="F8" s="14" t="s">
        <v>28</v>
      </c>
      <c r="G8" s="14">
        <v>91</v>
      </c>
      <c r="H8" s="14">
        <v>75</v>
      </c>
      <c r="I8" s="20">
        <f t="shared" si="0"/>
        <v>75.41666666666666</v>
      </c>
      <c r="J8" s="21" t="s">
        <v>29</v>
      </c>
      <c r="K8" s="22">
        <f t="shared" si="1"/>
        <v>78.734</v>
      </c>
      <c r="L8" s="23"/>
    </row>
    <row r="9" spans="1:12" ht="20.25" customHeight="1">
      <c r="A9" s="26"/>
      <c r="B9" s="26"/>
      <c r="C9" s="32"/>
      <c r="D9" s="13" t="s">
        <v>30</v>
      </c>
      <c r="E9" s="13" t="s">
        <v>31</v>
      </c>
      <c r="F9" s="14" t="s">
        <v>32</v>
      </c>
      <c r="G9" s="14">
        <v>84</v>
      </c>
      <c r="H9" s="14">
        <v>78</v>
      </c>
      <c r="I9" s="20">
        <f t="shared" si="0"/>
        <v>74</v>
      </c>
      <c r="J9" s="21" t="s">
        <v>33</v>
      </c>
      <c r="K9" s="22">
        <f t="shared" si="1"/>
        <v>75.428</v>
      </c>
      <c r="L9" s="23"/>
    </row>
    <row r="10" spans="1:12" ht="20.25" customHeight="1">
      <c r="A10" s="26" t="s">
        <v>34</v>
      </c>
      <c r="B10" s="26" t="s">
        <v>17</v>
      </c>
      <c r="C10" s="32">
        <v>1</v>
      </c>
      <c r="D10" s="11" t="s">
        <v>18</v>
      </c>
      <c r="E10" s="11" t="s">
        <v>35</v>
      </c>
      <c r="F10" s="12" t="s">
        <v>36</v>
      </c>
      <c r="G10" s="12">
        <v>98</v>
      </c>
      <c r="H10" s="12">
        <v>78</v>
      </c>
      <c r="I10" s="16">
        <f t="shared" si="0"/>
        <v>79.83333333333334</v>
      </c>
      <c r="J10" s="17" t="s">
        <v>37</v>
      </c>
      <c r="K10" s="18">
        <f t="shared" si="1"/>
        <v>82.644</v>
      </c>
      <c r="L10" s="19" t="s">
        <v>334</v>
      </c>
    </row>
    <row r="11" spans="1:12" ht="20.25" customHeight="1">
      <c r="A11" s="26"/>
      <c r="B11" s="26"/>
      <c r="C11" s="32"/>
      <c r="D11" s="13" t="s">
        <v>22</v>
      </c>
      <c r="E11" s="13" t="s">
        <v>38</v>
      </c>
      <c r="F11" s="14" t="s">
        <v>39</v>
      </c>
      <c r="G11" s="14">
        <v>90</v>
      </c>
      <c r="H11" s="14">
        <v>89</v>
      </c>
      <c r="I11" s="20">
        <f t="shared" si="0"/>
        <v>82</v>
      </c>
      <c r="J11" s="21" t="s">
        <v>40</v>
      </c>
      <c r="K11" s="22">
        <f t="shared" si="1"/>
        <v>81.368</v>
      </c>
      <c r="L11" s="23"/>
    </row>
    <row r="12" spans="1:12" ht="20.25" customHeight="1">
      <c r="A12" s="26" t="s">
        <v>34</v>
      </c>
      <c r="B12" s="26" t="s">
        <v>41</v>
      </c>
      <c r="C12" s="32">
        <v>2</v>
      </c>
      <c r="D12" s="11" t="s">
        <v>18</v>
      </c>
      <c r="E12" s="11" t="s">
        <v>42</v>
      </c>
      <c r="F12" s="12" t="s">
        <v>43</v>
      </c>
      <c r="G12" s="12">
        <v>98</v>
      </c>
      <c r="H12" s="12" t="s">
        <v>44</v>
      </c>
      <c r="I12" s="16">
        <f aca="true" t="shared" si="2" ref="I12:I22">G12/1.2</f>
        <v>81.66666666666667</v>
      </c>
      <c r="J12" s="17" t="s">
        <v>45</v>
      </c>
      <c r="K12" s="18">
        <f aca="true" t="shared" si="3" ref="K12:K64">I12*0.6+J12*0.4</f>
        <v>80.884</v>
      </c>
      <c r="L12" s="19" t="s">
        <v>334</v>
      </c>
    </row>
    <row r="13" spans="1:12" ht="20.25" customHeight="1">
      <c r="A13" s="26"/>
      <c r="B13" s="26"/>
      <c r="C13" s="32"/>
      <c r="D13" s="11" t="s">
        <v>22</v>
      </c>
      <c r="E13" s="11" t="s">
        <v>46</v>
      </c>
      <c r="F13" s="12" t="s">
        <v>47</v>
      </c>
      <c r="G13" s="12">
        <v>92</v>
      </c>
      <c r="H13" s="12" t="s">
        <v>44</v>
      </c>
      <c r="I13" s="16">
        <f>G13/1.2</f>
        <v>76.66666666666667</v>
      </c>
      <c r="J13" s="17" t="s">
        <v>48</v>
      </c>
      <c r="K13" s="18">
        <f>I13*0.6+J13*0.4</f>
        <v>80.28399999999999</v>
      </c>
      <c r="L13" s="19" t="s">
        <v>334</v>
      </c>
    </row>
    <row r="14" spans="1:12" ht="20.25" customHeight="1">
      <c r="A14" s="26"/>
      <c r="B14" s="26"/>
      <c r="C14" s="32"/>
      <c r="D14" s="13" t="s">
        <v>26</v>
      </c>
      <c r="E14" s="13" t="s">
        <v>49</v>
      </c>
      <c r="F14" s="14" t="s">
        <v>50</v>
      </c>
      <c r="G14" s="14">
        <v>97</v>
      </c>
      <c r="H14" s="14" t="s">
        <v>44</v>
      </c>
      <c r="I14" s="20">
        <f>G14/1.2</f>
        <v>80.83333333333334</v>
      </c>
      <c r="J14" s="21" t="s">
        <v>51</v>
      </c>
      <c r="K14" s="22">
        <f>I14*0.6+J14*0.4</f>
        <v>79.244</v>
      </c>
      <c r="L14" s="23"/>
    </row>
    <row r="15" spans="1:12" ht="20.25" customHeight="1">
      <c r="A15" s="26"/>
      <c r="B15" s="26"/>
      <c r="C15" s="32"/>
      <c r="D15" s="13" t="s">
        <v>30</v>
      </c>
      <c r="E15" s="13" t="s">
        <v>52</v>
      </c>
      <c r="F15" s="14" t="s">
        <v>53</v>
      </c>
      <c r="G15" s="14">
        <v>91</v>
      </c>
      <c r="H15" s="14" t="s">
        <v>44</v>
      </c>
      <c r="I15" s="20">
        <f>G15/1.2</f>
        <v>75.83333333333334</v>
      </c>
      <c r="J15" s="21" t="s">
        <v>54</v>
      </c>
      <c r="K15" s="22">
        <f>I15*0.6+J15*0.4</f>
        <v>77.268</v>
      </c>
      <c r="L15" s="23"/>
    </row>
    <row r="16" spans="1:12" ht="20.25" customHeight="1">
      <c r="A16" s="26"/>
      <c r="B16" s="26"/>
      <c r="C16" s="32"/>
      <c r="D16" s="13" t="s">
        <v>55</v>
      </c>
      <c r="E16" s="13" t="s">
        <v>56</v>
      </c>
      <c r="F16" s="14" t="s">
        <v>57</v>
      </c>
      <c r="G16" s="14">
        <v>91</v>
      </c>
      <c r="H16" s="14" t="s">
        <v>44</v>
      </c>
      <c r="I16" s="20">
        <f t="shared" si="2"/>
        <v>75.83333333333334</v>
      </c>
      <c r="J16" s="21" t="s">
        <v>58</v>
      </c>
      <c r="K16" s="22">
        <f t="shared" si="3"/>
        <v>76.47200000000001</v>
      </c>
      <c r="L16" s="23"/>
    </row>
    <row r="17" spans="1:12" ht="20.25" customHeight="1">
      <c r="A17" s="26"/>
      <c r="B17" s="26"/>
      <c r="C17" s="32"/>
      <c r="D17" s="13" t="s">
        <v>59</v>
      </c>
      <c r="E17" s="13" t="s">
        <v>60</v>
      </c>
      <c r="F17" s="14" t="s">
        <v>61</v>
      </c>
      <c r="G17" s="14">
        <v>91</v>
      </c>
      <c r="H17" s="14" t="s">
        <v>44</v>
      </c>
      <c r="I17" s="20">
        <f>G17/1.2</f>
        <v>75.83333333333334</v>
      </c>
      <c r="J17" s="21" t="s">
        <v>62</v>
      </c>
      <c r="K17" s="22">
        <f>I17*0.6+J17*0.4</f>
        <v>75.27200000000002</v>
      </c>
      <c r="L17" s="23"/>
    </row>
    <row r="18" spans="1:12" ht="20.25" customHeight="1">
      <c r="A18" s="26" t="s">
        <v>63</v>
      </c>
      <c r="B18" s="26" t="s">
        <v>64</v>
      </c>
      <c r="C18" s="32">
        <v>2</v>
      </c>
      <c r="D18" s="11" t="s">
        <v>18</v>
      </c>
      <c r="E18" s="11" t="s">
        <v>65</v>
      </c>
      <c r="F18" s="11" t="s">
        <v>66</v>
      </c>
      <c r="G18" s="12">
        <v>98</v>
      </c>
      <c r="H18" s="12" t="s">
        <v>44</v>
      </c>
      <c r="I18" s="16">
        <f t="shared" si="2"/>
        <v>81.66666666666667</v>
      </c>
      <c r="J18" s="17" t="s">
        <v>67</v>
      </c>
      <c r="K18" s="18">
        <f t="shared" si="3"/>
        <v>83.4</v>
      </c>
      <c r="L18" s="19" t="s">
        <v>334</v>
      </c>
    </row>
    <row r="19" spans="1:12" ht="20.25" customHeight="1">
      <c r="A19" s="26"/>
      <c r="B19" s="26"/>
      <c r="C19" s="32"/>
      <c r="D19" s="11" t="s">
        <v>22</v>
      </c>
      <c r="E19" s="11" t="s">
        <v>68</v>
      </c>
      <c r="F19" s="12" t="s">
        <v>69</v>
      </c>
      <c r="G19" s="12">
        <v>93</v>
      </c>
      <c r="H19" s="12" t="s">
        <v>44</v>
      </c>
      <c r="I19" s="16">
        <f t="shared" si="2"/>
        <v>77.5</v>
      </c>
      <c r="J19" s="17" t="s">
        <v>51</v>
      </c>
      <c r="K19" s="18">
        <f t="shared" si="3"/>
        <v>77.244</v>
      </c>
      <c r="L19" s="19" t="s">
        <v>334</v>
      </c>
    </row>
    <row r="20" spans="1:12" ht="20.25" customHeight="1">
      <c r="A20" s="26"/>
      <c r="B20" s="26"/>
      <c r="C20" s="32"/>
      <c r="D20" s="13" t="s">
        <v>26</v>
      </c>
      <c r="E20" s="13" t="s">
        <v>70</v>
      </c>
      <c r="F20" s="14" t="s">
        <v>71</v>
      </c>
      <c r="G20" s="14">
        <v>87</v>
      </c>
      <c r="H20" s="14" t="s">
        <v>44</v>
      </c>
      <c r="I20" s="20">
        <f>G20/1.2</f>
        <v>72.5</v>
      </c>
      <c r="J20" s="21" t="s">
        <v>72</v>
      </c>
      <c r="K20" s="22">
        <f>I20*0.6+J20*0.4</f>
        <v>76.016</v>
      </c>
      <c r="L20" s="23"/>
    </row>
    <row r="21" spans="1:12" ht="20.25" customHeight="1">
      <c r="A21" s="26"/>
      <c r="B21" s="26"/>
      <c r="C21" s="32"/>
      <c r="D21" s="13" t="s">
        <v>30</v>
      </c>
      <c r="E21" s="13" t="s">
        <v>73</v>
      </c>
      <c r="F21" s="14" t="s">
        <v>74</v>
      </c>
      <c r="G21" s="14">
        <v>90</v>
      </c>
      <c r="H21" s="14" t="s">
        <v>44</v>
      </c>
      <c r="I21" s="20">
        <f>G21/1.2</f>
        <v>75</v>
      </c>
      <c r="J21" s="21" t="s">
        <v>51</v>
      </c>
      <c r="K21" s="22">
        <f>I21*0.6+J21*0.4</f>
        <v>75.744</v>
      </c>
      <c r="L21" s="23"/>
    </row>
    <row r="22" spans="1:12" ht="20.25" customHeight="1">
      <c r="A22" s="26"/>
      <c r="B22" s="26"/>
      <c r="C22" s="32"/>
      <c r="D22" s="13" t="s">
        <v>55</v>
      </c>
      <c r="E22" s="13" t="s">
        <v>75</v>
      </c>
      <c r="F22" s="14" t="s">
        <v>76</v>
      </c>
      <c r="G22" s="14">
        <v>87</v>
      </c>
      <c r="H22" s="14" t="s">
        <v>44</v>
      </c>
      <c r="I22" s="20">
        <f t="shared" si="2"/>
        <v>72.5</v>
      </c>
      <c r="J22" s="24" t="s">
        <v>77</v>
      </c>
      <c r="K22" s="22">
        <f t="shared" si="3"/>
        <v>75.044</v>
      </c>
      <c r="L22" s="23"/>
    </row>
    <row r="23" spans="1:12" ht="20.25" customHeight="1">
      <c r="A23" s="30" t="s">
        <v>78</v>
      </c>
      <c r="B23" s="30" t="s">
        <v>79</v>
      </c>
      <c r="C23" s="34">
        <v>2</v>
      </c>
      <c r="D23" s="11" t="s">
        <v>18</v>
      </c>
      <c r="E23" s="11" t="s">
        <v>80</v>
      </c>
      <c r="F23" s="11" t="s">
        <v>81</v>
      </c>
      <c r="G23" s="12">
        <v>85</v>
      </c>
      <c r="H23" s="12">
        <v>79</v>
      </c>
      <c r="I23" s="16">
        <f>G23*5/12+H23/2</f>
        <v>74.91666666666666</v>
      </c>
      <c r="J23" s="17" t="s">
        <v>82</v>
      </c>
      <c r="K23" s="18">
        <f t="shared" si="3"/>
        <v>76.322</v>
      </c>
      <c r="L23" s="19" t="s">
        <v>334</v>
      </c>
    </row>
    <row r="24" spans="1:12" ht="20.25" customHeight="1">
      <c r="A24" s="30"/>
      <c r="B24" s="30"/>
      <c r="C24" s="34"/>
      <c r="D24" s="11" t="s">
        <v>22</v>
      </c>
      <c r="E24" s="11" t="s">
        <v>83</v>
      </c>
      <c r="F24" s="12" t="s">
        <v>84</v>
      </c>
      <c r="G24" s="12">
        <v>87</v>
      </c>
      <c r="H24" s="12">
        <v>73</v>
      </c>
      <c r="I24" s="16">
        <f>G24*5/12+H24/2</f>
        <v>72.75</v>
      </c>
      <c r="J24" s="17" t="s">
        <v>85</v>
      </c>
      <c r="K24" s="18">
        <f>I24*0.6+J24*0.4</f>
        <v>75.822</v>
      </c>
      <c r="L24" s="19" t="s">
        <v>334</v>
      </c>
    </row>
    <row r="25" spans="1:12" ht="20.25" customHeight="1">
      <c r="A25" s="30"/>
      <c r="B25" s="30"/>
      <c r="C25" s="34"/>
      <c r="D25" s="13" t="s">
        <v>26</v>
      </c>
      <c r="E25" s="13" t="s">
        <v>86</v>
      </c>
      <c r="F25" s="14" t="s">
        <v>87</v>
      </c>
      <c r="G25" s="14">
        <v>95</v>
      </c>
      <c r="H25" s="14">
        <v>70</v>
      </c>
      <c r="I25" s="20">
        <f>G25*5/12+H25/2</f>
        <v>74.58333333333334</v>
      </c>
      <c r="J25" s="21" t="s">
        <v>88</v>
      </c>
      <c r="K25" s="22">
        <f>I25*0.6+J25*0.4</f>
        <v>75.55000000000001</v>
      </c>
      <c r="L25" s="23"/>
    </row>
    <row r="26" spans="1:12" ht="20.25" customHeight="1">
      <c r="A26" s="30"/>
      <c r="B26" s="30"/>
      <c r="C26" s="34"/>
      <c r="D26" s="13" t="s">
        <v>30</v>
      </c>
      <c r="E26" s="13" t="s">
        <v>89</v>
      </c>
      <c r="F26" s="14" t="s">
        <v>90</v>
      </c>
      <c r="G26" s="14">
        <v>87</v>
      </c>
      <c r="H26" s="14">
        <v>72</v>
      </c>
      <c r="I26" s="20">
        <f>G26*5/12+H26/2</f>
        <v>72.25</v>
      </c>
      <c r="J26" s="21" t="s">
        <v>91</v>
      </c>
      <c r="K26" s="22">
        <f t="shared" si="3"/>
        <v>74.266</v>
      </c>
      <c r="L26" s="23"/>
    </row>
    <row r="27" spans="1:12" ht="20.25" customHeight="1">
      <c r="A27" s="30" t="s">
        <v>78</v>
      </c>
      <c r="B27" s="30" t="s">
        <v>92</v>
      </c>
      <c r="C27" s="33" t="s">
        <v>22</v>
      </c>
      <c r="D27" s="11" t="s">
        <v>18</v>
      </c>
      <c r="E27" s="11" t="s">
        <v>93</v>
      </c>
      <c r="F27" s="12" t="s">
        <v>94</v>
      </c>
      <c r="G27" s="12">
        <v>95</v>
      </c>
      <c r="H27" s="12" t="s">
        <v>44</v>
      </c>
      <c r="I27" s="16">
        <f>G27/1.2</f>
        <v>79.16666666666667</v>
      </c>
      <c r="J27" s="17" t="s">
        <v>95</v>
      </c>
      <c r="K27" s="18">
        <f t="shared" si="3"/>
        <v>80.644</v>
      </c>
      <c r="L27" s="19" t="s">
        <v>334</v>
      </c>
    </row>
    <row r="28" spans="1:12" ht="20.25" customHeight="1">
      <c r="A28" s="30"/>
      <c r="B28" s="30"/>
      <c r="C28" s="33"/>
      <c r="D28" s="11" t="s">
        <v>22</v>
      </c>
      <c r="E28" s="11" t="s">
        <v>96</v>
      </c>
      <c r="F28" s="12" t="s">
        <v>97</v>
      </c>
      <c r="G28" s="12">
        <v>88</v>
      </c>
      <c r="H28" s="12" t="s">
        <v>44</v>
      </c>
      <c r="I28" s="16">
        <f>G28/1.2</f>
        <v>73.33333333333334</v>
      </c>
      <c r="J28" s="17" t="s">
        <v>98</v>
      </c>
      <c r="K28" s="18">
        <f>I28*0.6+J28*0.4</f>
        <v>76.744</v>
      </c>
      <c r="L28" s="19" t="s">
        <v>334</v>
      </c>
    </row>
    <row r="29" spans="1:12" ht="20.25" customHeight="1">
      <c r="A29" s="30"/>
      <c r="B29" s="30"/>
      <c r="C29" s="33"/>
      <c r="D29" s="13" t="s">
        <v>26</v>
      </c>
      <c r="E29" s="13" t="s">
        <v>99</v>
      </c>
      <c r="F29" s="14" t="s">
        <v>100</v>
      </c>
      <c r="G29" s="14">
        <v>91</v>
      </c>
      <c r="H29" s="14" t="s">
        <v>44</v>
      </c>
      <c r="I29" s="20">
        <f>G29/1.2</f>
        <v>75.83333333333334</v>
      </c>
      <c r="J29" s="21" t="s">
        <v>101</v>
      </c>
      <c r="K29" s="22">
        <f>I29*0.6+J29*0.4</f>
        <v>76.35600000000001</v>
      </c>
      <c r="L29" s="23"/>
    </row>
    <row r="30" spans="1:12" ht="20.25" customHeight="1">
      <c r="A30" s="30"/>
      <c r="B30" s="30"/>
      <c r="C30" s="33"/>
      <c r="D30" s="13" t="s">
        <v>30</v>
      </c>
      <c r="E30" s="13" t="s">
        <v>102</v>
      </c>
      <c r="F30" s="14" t="s">
        <v>103</v>
      </c>
      <c r="G30" s="14">
        <v>87</v>
      </c>
      <c r="H30" s="14" t="s">
        <v>44</v>
      </c>
      <c r="I30" s="20">
        <f>G30/1.2</f>
        <v>72.5</v>
      </c>
      <c r="J30" s="21" t="s">
        <v>104</v>
      </c>
      <c r="K30" s="22">
        <f t="shared" si="3"/>
        <v>74.7</v>
      </c>
      <c r="L30" s="23"/>
    </row>
    <row r="31" spans="1:12" ht="20.25" customHeight="1">
      <c r="A31" s="26" t="s">
        <v>105</v>
      </c>
      <c r="B31" s="26" t="s">
        <v>106</v>
      </c>
      <c r="C31" s="32">
        <v>1</v>
      </c>
      <c r="D31" s="11" t="s">
        <v>18</v>
      </c>
      <c r="E31" s="11" t="s">
        <v>107</v>
      </c>
      <c r="F31" s="12" t="s">
        <v>108</v>
      </c>
      <c r="G31" s="12">
        <v>94</v>
      </c>
      <c r="H31" s="12">
        <v>68</v>
      </c>
      <c r="I31" s="16">
        <f>G31*5/12+H31/2</f>
        <v>73.16666666666666</v>
      </c>
      <c r="J31" s="17" t="s">
        <v>109</v>
      </c>
      <c r="K31" s="18">
        <f>I31*0.6+J31*0.4</f>
        <v>76.01599999999999</v>
      </c>
      <c r="L31" s="19" t="s">
        <v>334</v>
      </c>
    </row>
    <row r="32" spans="1:12" ht="20.25" customHeight="1">
      <c r="A32" s="26"/>
      <c r="B32" s="26"/>
      <c r="C32" s="32"/>
      <c r="D32" s="13" t="s">
        <v>22</v>
      </c>
      <c r="E32" s="13" t="s">
        <v>110</v>
      </c>
      <c r="F32" s="14" t="s">
        <v>111</v>
      </c>
      <c r="G32" s="14">
        <v>84</v>
      </c>
      <c r="H32" s="14">
        <v>78</v>
      </c>
      <c r="I32" s="20">
        <f>G32*5/12+H32/2</f>
        <v>74</v>
      </c>
      <c r="J32" s="21" t="s">
        <v>104</v>
      </c>
      <c r="K32" s="22">
        <f>I32*0.6+J32*0.4</f>
        <v>75.6</v>
      </c>
      <c r="L32" s="23"/>
    </row>
    <row r="33" spans="1:12" ht="20.25" customHeight="1">
      <c r="A33" s="26" t="s">
        <v>105</v>
      </c>
      <c r="B33" s="26" t="s">
        <v>79</v>
      </c>
      <c r="C33" s="32">
        <v>1</v>
      </c>
      <c r="D33" s="11" t="s">
        <v>18</v>
      </c>
      <c r="E33" s="11" t="s">
        <v>112</v>
      </c>
      <c r="F33" s="12" t="s">
        <v>113</v>
      </c>
      <c r="G33" s="12">
        <v>93</v>
      </c>
      <c r="H33" s="12">
        <v>82</v>
      </c>
      <c r="I33" s="16">
        <f>G33*5/12+H33/2</f>
        <v>79.75</v>
      </c>
      <c r="J33" s="17" t="s">
        <v>114</v>
      </c>
      <c r="K33" s="18">
        <f t="shared" si="3"/>
        <v>81.05000000000001</v>
      </c>
      <c r="L33" s="19" t="s">
        <v>334</v>
      </c>
    </row>
    <row r="34" spans="1:12" ht="20.25" customHeight="1">
      <c r="A34" s="26"/>
      <c r="B34" s="26"/>
      <c r="C34" s="32"/>
      <c r="D34" s="13" t="s">
        <v>22</v>
      </c>
      <c r="E34" s="13" t="s">
        <v>115</v>
      </c>
      <c r="F34" s="14" t="s">
        <v>116</v>
      </c>
      <c r="G34" s="14">
        <v>88</v>
      </c>
      <c r="H34" s="14">
        <v>76</v>
      </c>
      <c r="I34" s="20">
        <f>G34*5/12+H34/2</f>
        <v>74.66666666666666</v>
      </c>
      <c r="J34" s="21" t="s">
        <v>117</v>
      </c>
      <c r="K34" s="22">
        <f t="shared" si="3"/>
        <v>75.08399999999999</v>
      </c>
      <c r="L34" s="23"/>
    </row>
    <row r="35" spans="1:12" ht="20.25" customHeight="1">
      <c r="A35" s="26" t="s">
        <v>105</v>
      </c>
      <c r="B35" s="26" t="s">
        <v>118</v>
      </c>
      <c r="C35" s="33" t="s">
        <v>18</v>
      </c>
      <c r="D35" s="11" t="s">
        <v>18</v>
      </c>
      <c r="E35" s="11" t="s">
        <v>119</v>
      </c>
      <c r="F35" s="12" t="s">
        <v>120</v>
      </c>
      <c r="G35" s="12">
        <v>96</v>
      </c>
      <c r="H35" s="12" t="s">
        <v>44</v>
      </c>
      <c r="I35" s="16">
        <f aca="true" t="shared" si="4" ref="I35:I41">G35/1.2</f>
        <v>80</v>
      </c>
      <c r="J35" s="17" t="s">
        <v>82</v>
      </c>
      <c r="K35" s="18">
        <f t="shared" si="3"/>
        <v>79.372</v>
      </c>
      <c r="L35" s="19" t="s">
        <v>334</v>
      </c>
    </row>
    <row r="36" spans="1:12" ht="20.25" customHeight="1">
      <c r="A36" s="26"/>
      <c r="B36" s="26"/>
      <c r="C36" s="33"/>
      <c r="D36" s="13" t="s">
        <v>22</v>
      </c>
      <c r="E36" s="13" t="s">
        <v>121</v>
      </c>
      <c r="F36" s="14" t="s">
        <v>122</v>
      </c>
      <c r="G36" s="14">
        <v>94</v>
      </c>
      <c r="H36" s="14" t="s">
        <v>44</v>
      </c>
      <c r="I36" s="20">
        <f t="shared" si="4"/>
        <v>78.33333333333334</v>
      </c>
      <c r="J36" s="21" t="s">
        <v>25</v>
      </c>
      <c r="K36" s="22">
        <f t="shared" si="3"/>
        <v>78.656</v>
      </c>
      <c r="L36" s="23"/>
    </row>
    <row r="37" spans="1:12" ht="20.25" customHeight="1">
      <c r="A37" s="26" t="s">
        <v>105</v>
      </c>
      <c r="B37" s="26" t="s">
        <v>123</v>
      </c>
      <c r="C37" s="32">
        <v>1</v>
      </c>
      <c r="D37" s="11" t="s">
        <v>18</v>
      </c>
      <c r="E37" s="11" t="s">
        <v>124</v>
      </c>
      <c r="F37" s="12" t="s">
        <v>125</v>
      </c>
      <c r="G37" s="12">
        <v>98</v>
      </c>
      <c r="H37" s="12" t="s">
        <v>44</v>
      </c>
      <c r="I37" s="16">
        <f t="shared" si="4"/>
        <v>81.66666666666667</v>
      </c>
      <c r="J37" s="17" t="s">
        <v>126</v>
      </c>
      <c r="K37" s="18">
        <f>I37*0.6+J37*0.4</f>
        <v>82.6</v>
      </c>
      <c r="L37" s="19" t="s">
        <v>334</v>
      </c>
    </row>
    <row r="38" spans="1:12" ht="20.25" customHeight="1">
      <c r="A38" s="26"/>
      <c r="B38" s="26"/>
      <c r="C38" s="32"/>
      <c r="D38" s="13" t="s">
        <v>22</v>
      </c>
      <c r="E38" s="13" t="s">
        <v>127</v>
      </c>
      <c r="F38" s="14" t="s">
        <v>128</v>
      </c>
      <c r="G38" s="14">
        <v>101</v>
      </c>
      <c r="H38" s="14" t="s">
        <v>44</v>
      </c>
      <c r="I38" s="20">
        <f t="shared" si="4"/>
        <v>84.16666666666667</v>
      </c>
      <c r="J38" s="21" t="s">
        <v>82</v>
      </c>
      <c r="K38" s="22">
        <f>I38*0.6+J38*0.4</f>
        <v>81.872</v>
      </c>
      <c r="L38" s="23"/>
    </row>
    <row r="39" spans="1:12" ht="20.25" customHeight="1">
      <c r="A39" s="26" t="s">
        <v>105</v>
      </c>
      <c r="B39" s="26" t="s">
        <v>129</v>
      </c>
      <c r="C39" s="33" t="s">
        <v>18</v>
      </c>
      <c r="D39" s="11" t="s">
        <v>18</v>
      </c>
      <c r="E39" s="11" t="s">
        <v>130</v>
      </c>
      <c r="F39" s="12" t="s">
        <v>131</v>
      </c>
      <c r="G39" s="12">
        <v>96</v>
      </c>
      <c r="H39" s="12" t="s">
        <v>44</v>
      </c>
      <c r="I39" s="16">
        <f t="shared" si="4"/>
        <v>80</v>
      </c>
      <c r="J39" s="17" t="s">
        <v>132</v>
      </c>
      <c r="K39" s="18">
        <f t="shared" si="3"/>
        <v>80.572</v>
      </c>
      <c r="L39" s="19" t="s">
        <v>334</v>
      </c>
    </row>
    <row r="40" spans="1:12" ht="20.25" customHeight="1">
      <c r="A40" s="26"/>
      <c r="B40" s="26"/>
      <c r="C40" s="33"/>
      <c r="D40" s="13" t="s">
        <v>22</v>
      </c>
      <c r="E40" s="13" t="s">
        <v>133</v>
      </c>
      <c r="F40" s="14" t="s">
        <v>134</v>
      </c>
      <c r="G40" s="14">
        <v>90</v>
      </c>
      <c r="H40" s="14" t="s">
        <v>44</v>
      </c>
      <c r="I40" s="20">
        <f t="shared" si="4"/>
        <v>75</v>
      </c>
      <c r="J40" s="21" t="s">
        <v>135</v>
      </c>
      <c r="K40" s="22">
        <f>I40*0.6+J40*0.4</f>
        <v>74.944</v>
      </c>
      <c r="L40" s="23"/>
    </row>
    <row r="41" spans="1:12" ht="20.25" customHeight="1">
      <c r="A41" s="26"/>
      <c r="B41" s="26"/>
      <c r="C41" s="33"/>
      <c r="D41" s="13" t="s">
        <v>26</v>
      </c>
      <c r="E41" s="13" t="s">
        <v>136</v>
      </c>
      <c r="F41" s="14" t="s">
        <v>137</v>
      </c>
      <c r="G41" s="14">
        <v>90</v>
      </c>
      <c r="H41" s="14" t="s">
        <v>44</v>
      </c>
      <c r="I41" s="20">
        <f t="shared" si="4"/>
        <v>75</v>
      </c>
      <c r="J41" s="21" t="s">
        <v>138</v>
      </c>
      <c r="K41" s="22">
        <f>I41*0.6+J41*0.4</f>
        <v>74.828</v>
      </c>
      <c r="L41" s="23"/>
    </row>
    <row r="42" spans="1:12" ht="20.25" customHeight="1">
      <c r="A42" s="26" t="s">
        <v>139</v>
      </c>
      <c r="B42" s="26" t="s">
        <v>17</v>
      </c>
      <c r="C42" s="32">
        <v>1</v>
      </c>
      <c r="D42" s="11" t="s">
        <v>18</v>
      </c>
      <c r="E42" s="11" t="s">
        <v>140</v>
      </c>
      <c r="F42" s="12" t="s">
        <v>141</v>
      </c>
      <c r="G42" s="12">
        <v>95</v>
      </c>
      <c r="H42" s="12">
        <v>89</v>
      </c>
      <c r="I42" s="16">
        <f aca="true" t="shared" si="5" ref="I42:I47">G42*5/12+H42/2</f>
        <v>84.08333333333334</v>
      </c>
      <c r="J42" s="17" t="s">
        <v>132</v>
      </c>
      <c r="K42" s="18">
        <f t="shared" si="3"/>
        <v>83.022</v>
      </c>
      <c r="L42" s="19" t="s">
        <v>334</v>
      </c>
    </row>
    <row r="43" spans="1:12" ht="20.25" customHeight="1">
      <c r="A43" s="26"/>
      <c r="B43" s="26"/>
      <c r="C43" s="32"/>
      <c r="D43" s="13" t="s">
        <v>22</v>
      </c>
      <c r="E43" s="13" t="s">
        <v>142</v>
      </c>
      <c r="F43" s="14" t="s">
        <v>143</v>
      </c>
      <c r="G43" s="14">
        <v>98</v>
      </c>
      <c r="H43" s="14">
        <v>80</v>
      </c>
      <c r="I43" s="20">
        <f t="shared" si="5"/>
        <v>80.83333333333334</v>
      </c>
      <c r="J43" s="21" t="s">
        <v>72</v>
      </c>
      <c r="K43" s="22">
        <f t="shared" si="3"/>
        <v>81.01600000000002</v>
      </c>
      <c r="L43" s="23"/>
    </row>
    <row r="44" spans="1:12" ht="20.25" customHeight="1">
      <c r="A44" s="26" t="s">
        <v>144</v>
      </c>
      <c r="B44" s="26" t="s">
        <v>17</v>
      </c>
      <c r="C44" s="32">
        <v>1</v>
      </c>
      <c r="D44" s="11" t="s">
        <v>18</v>
      </c>
      <c r="E44" s="11" t="s">
        <v>145</v>
      </c>
      <c r="F44" s="11" t="s">
        <v>146</v>
      </c>
      <c r="G44" s="12">
        <v>95</v>
      </c>
      <c r="H44" s="12">
        <v>82</v>
      </c>
      <c r="I44" s="16">
        <f t="shared" si="5"/>
        <v>80.58333333333334</v>
      </c>
      <c r="J44" s="17" t="s">
        <v>147</v>
      </c>
      <c r="K44" s="18">
        <f t="shared" si="3"/>
        <v>80.634</v>
      </c>
      <c r="L44" s="19" t="s">
        <v>334</v>
      </c>
    </row>
    <row r="45" spans="1:12" ht="20.25" customHeight="1">
      <c r="A45" s="26"/>
      <c r="B45" s="26"/>
      <c r="C45" s="32"/>
      <c r="D45" s="13" t="s">
        <v>22</v>
      </c>
      <c r="E45" s="13" t="s">
        <v>148</v>
      </c>
      <c r="F45" s="14" t="s">
        <v>149</v>
      </c>
      <c r="G45" s="14">
        <v>96</v>
      </c>
      <c r="H45" s="14">
        <v>69</v>
      </c>
      <c r="I45" s="20">
        <f t="shared" si="5"/>
        <v>74.5</v>
      </c>
      <c r="J45" s="21" t="s">
        <v>150</v>
      </c>
      <c r="K45" s="22">
        <f t="shared" si="3"/>
        <v>76.01599999999999</v>
      </c>
      <c r="L45" s="23"/>
    </row>
    <row r="46" spans="1:12" ht="20.25" customHeight="1">
      <c r="A46" s="26" t="s">
        <v>151</v>
      </c>
      <c r="B46" s="26" t="s">
        <v>17</v>
      </c>
      <c r="C46" s="32">
        <v>1</v>
      </c>
      <c r="D46" s="11" t="s">
        <v>18</v>
      </c>
      <c r="E46" s="11" t="s">
        <v>152</v>
      </c>
      <c r="F46" s="12" t="s">
        <v>153</v>
      </c>
      <c r="G46" s="12">
        <v>83</v>
      </c>
      <c r="H46" s="12">
        <v>76</v>
      </c>
      <c r="I46" s="16">
        <f t="shared" si="5"/>
        <v>72.58333333333334</v>
      </c>
      <c r="J46" s="17" t="s">
        <v>29</v>
      </c>
      <c r="K46" s="18">
        <f>I46*0.6+J46*0.4</f>
        <v>77.034</v>
      </c>
      <c r="L46" s="19" t="s">
        <v>334</v>
      </c>
    </row>
    <row r="47" spans="1:12" ht="20.25" customHeight="1">
      <c r="A47" s="26"/>
      <c r="B47" s="26"/>
      <c r="C47" s="32"/>
      <c r="D47" s="13" t="s">
        <v>22</v>
      </c>
      <c r="E47" s="13" t="s">
        <v>154</v>
      </c>
      <c r="F47" s="14" t="s">
        <v>155</v>
      </c>
      <c r="G47" s="14">
        <v>83</v>
      </c>
      <c r="H47" s="14">
        <v>76</v>
      </c>
      <c r="I47" s="20">
        <f t="shared" si="5"/>
        <v>72.58333333333334</v>
      </c>
      <c r="J47" s="21" t="s">
        <v>147</v>
      </c>
      <c r="K47" s="22">
        <f>I47*0.6+J47*0.4</f>
        <v>75.834</v>
      </c>
      <c r="L47" s="23"/>
    </row>
    <row r="48" spans="1:12" ht="20.25" customHeight="1">
      <c r="A48" s="26" t="s">
        <v>156</v>
      </c>
      <c r="B48" s="26" t="s">
        <v>157</v>
      </c>
      <c r="C48" s="32">
        <v>1</v>
      </c>
      <c r="D48" s="11" t="s">
        <v>18</v>
      </c>
      <c r="E48" s="11" t="s">
        <v>158</v>
      </c>
      <c r="F48" s="12" t="s">
        <v>159</v>
      </c>
      <c r="G48" s="12">
        <v>82</v>
      </c>
      <c r="H48" s="12" t="s">
        <v>44</v>
      </c>
      <c r="I48" s="16">
        <f aca="true" t="shared" si="6" ref="I48:I58">G48/1.2</f>
        <v>68.33333333333334</v>
      </c>
      <c r="J48" s="17" t="s">
        <v>95</v>
      </c>
      <c r="K48" s="18">
        <f t="shared" si="3"/>
        <v>74.144</v>
      </c>
      <c r="L48" s="19" t="s">
        <v>334</v>
      </c>
    </row>
    <row r="49" spans="1:12" ht="20.25" customHeight="1">
      <c r="A49" s="26"/>
      <c r="B49" s="26"/>
      <c r="C49" s="32"/>
      <c r="D49" s="13" t="s">
        <v>22</v>
      </c>
      <c r="E49" s="13" t="s">
        <v>160</v>
      </c>
      <c r="F49" s="13" t="s">
        <v>161</v>
      </c>
      <c r="G49" s="14">
        <v>72</v>
      </c>
      <c r="H49" s="14" t="s">
        <v>44</v>
      </c>
      <c r="I49" s="20">
        <f t="shared" si="6"/>
        <v>60</v>
      </c>
      <c r="J49" s="21" t="s">
        <v>33</v>
      </c>
      <c r="K49" s="22">
        <f t="shared" si="3"/>
        <v>67.02799999999999</v>
      </c>
      <c r="L49" s="23"/>
    </row>
    <row r="50" spans="1:12" ht="20.25" customHeight="1">
      <c r="A50" s="26" t="s">
        <v>162</v>
      </c>
      <c r="B50" s="26" t="s">
        <v>163</v>
      </c>
      <c r="C50" s="32">
        <v>1</v>
      </c>
      <c r="D50" s="11" t="s">
        <v>18</v>
      </c>
      <c r="E50" s="11" t="s">
        <v>164</v>
      </c>
      <c r="F50" s="12" t="s">
        <v>165</v>
      </c>
      <c r="G50" s="12">
        <v>95</v>
      </c>
      <c r="H50" s="12" t="s">
        <v>44</v>
      </c>
      <c r="I50" s="16">
        <f t="shared" si="6"/>
        <v>79.16666666666667</v>
      </c>
      <c r="J50" s="17" t="s">
        <v>166</v>
      </c>
      <c r="K50" s="18">
        <f t="shared" si="3"/>
        <v>81.956</v>
      </c>
      <c r="L50" s="19" t="s">
        <v>334</v>
      </c>
    </row>
    <row r="51" spans="1:12" ht="20.25" customHeight="1">
      <c r="A51" s="26"/>
      <c r="B51" s="26"/>
      <c r="C51" s="32"/>
      <c r="D51" s="13" t="s">
        <v>22</v>
      </c>
      <c r="E51" s="13" t="s">
        <v>167</v>
      </c>
      <c r="F51" s="14" t="s">
        <v>168</v>
      </c>
      <c r="G51" s="14">
        <v>88</v>
      </c>
      <c r="H51" s="14" t="s">
        <v>44</v>
      </c>
      <c r="I51" s="20">
        <f t="shared" si="6"/>
        <v>73.33333333333334</v>
      </c>
      <c r="J51" s="21" t="s">
        <v>169</v>
      </c>
      <c r="K51" s="22">
        <f t="shared" si="3"/>
        <v>75.256</v>
      </c>
      <c r="L51" s="23"/>
    </row>
    <row r="52" spans="1:12" ht="27.75" customHeight="1">
      <c r="A52" s="25" t="s">
        <v>335</v>
      </c>
      <c r="B52" s="9" t="s">
        <v>170</v>
      </c>
      <c r="C52" s="10">
        <v>1</v>
      </c>
      <c r="D52" s="11" t="s">
        <v>18</v>
      </c>
      <c r="E52" s="11" t="s">
        <v>171</v>
      </c>
      <c r="F52" s="12" t="s">
        <v>172</v>
      </c>
      <c r="G52" s="12">
        <v>84</v>
      </c>
      <c r="H52" s="12" t="s">
        <v>44</v>
      </c>
      <c r="I52" s="16">
        <f t="shared" si="6"/>
        <v>70</v>
      </c>
      <c r="J52" s="17" t="s">
        <v>101</v>
      </c>
      <c r="K52" s="18">
        <f t="shared" si="3"/>
        <v>72.856</v>
      </c>
      <c r="L52" s="19" t="s">
        <v>334</v>
      </c>
    </row>
    <row r="53" spans="1:12" ht="20.25" customHeight="1">
      <c r="A53" s="26" t="s">
        <v>173</v>
      </c>
      <c r="B53" s="26" t="s">
        <v>174</v>
      </c>
      <c r="C53" s="32">
        <v>1</v>
      </c>
      <c r="D53" s="11" t="s">
        <v>18</v>
      </c>
      <c r="E53" s="11" t="s">
        <v>175</v>
      </c>
      <c r="F53" s="12" t="s">
        <v>176</v>
      </c>
      <c r="G53" s="12">
        <v>92</v>
      </c>
      <c r="H53" s="12" t="s">
        <v>44</v>
      </c>
      <c r="I53" s="16">
        <f t="shared" si="6"/>
        <v>76.66666666666667</v>
      </c>
      <c r="J53" s="17" t="s">
        <v>88</v>
      </c>
      <c r="K53" s="18">
        <f t="shared" si="3"/>
        <v>76.8</v>
      </c>
      <c r="L53" s="19" t="s">
        <v>334</v>
      </c>
    </row>
    <row r="54" spans="1:12" ht="20.25" customHeight="1">
      <c r="A54" s="26"/>
      <c r="B54" s="26"/>
      <c r="C54" s="32"/>
      <c r="D54" s="13" t="s">
        <v>22</v>
      </c>
      <c r="E54" s="13" t="s">
        <v>177</v>
      </c>
      <c r="F54" s="14" t="s">
        <v>178</v>
      </c>
      <c r="G54" s="14">
        <v>83</v>
      </c>
      <c r="H54" s="14" t="s">
        <v>44</v>
      </c>
      <c r="I54" s="20">
        <f t="shared" si="6"/>
        <v>69.16666666666667</v>
      </c>
      <c r="J54" s="21" t="s">
        <v>179</v>
      </c>
      <c r="K54" s="22">
        <f t="shared" si="3"/>
        <v>71.672</v>
      </c>
      <c r="L54" s="23"/>
    </row>
    <row r="55" spans="1:12" ht="20.25" customHeight="1">
      <c r="A55" s="26" t="s">
        <v>173</v>
      </c>
      <c r="B55" s="26" t="s">
        <v>180</v>
      </c>
      <c r="C55" s="32">
        <v>1</v>
      </c>
      <c r="D55" s="11" t="s">
        <v>18</v>
      </c>
      <c r="E55" s="11" t="s">
        <v>181</v>
      </c>
      <c r="F55" s="12" t="s">
        <v>182</v>
      </c>
      <c r="G55" s="12">
        <v>88</v>
      </c>
      <c r="H55" s="12" t="s">
        <v>44</v>
      </c>
      <c r="I55" s="16">
        <f t="shared" si="6"/>
        <v>73.33333333333334</v>
      </c>
      <c r="J55" s="17" t="s">
        <v>183</v>
      </c>
      <c r="K55" s="18">
        <f t="shared" si="3"/>
        <v>78.05600000000001</v>
      </c>
      <c r="L55" s="19" t="s">
        <v>334</v>
      </c>
    </row>
    <row r="56" spans="1:12" ht="20.25" customHeight="1">
      <c r="A56" s="26"/>
      <c r="B56" s="26"/>
      <c r="C56" s="32"/>
      <c r="D56" s="13" t="s">
        <v>22</v>
      </c>
      <c r="E56" s="13" t="s">
        <v>184</v>
      </c>
      <c r="F56" s="14" t="s">
        <v>185</v>
      </c>
      <c r="G56" s="14">
        <v>87</v>
      </c>
      <c r="H56" s="14" t="s">
        <v>44</v>
      </c>
      <c r="I56" s="20">
        <f t="shared" si="6"/>
        <v>72.5</v>
      </c>
      <c r="J56" s="21" t="s">
        <v>186</v>
      </c>
      <c r="K56" s="22">
        <f t="shared" si="3"/>
        <v>76.128</v>
      </c>
      <c r="L56" s="23"/>
    </row>
    <row r="57" spans="1:12" ht="20.25" customHeight="1">
      <c r="A57" s="26" t="s">
        <v>173</v>
      </c>
      <c r="B57" s="26" t="s">
        <v>187</v>
      </c>
      <c r="C57" s="32">
        <v>1</v>
      </c>
      <c r="D57" s="11" t="s">
        <v>18</v>
      </c>
      <c r="E57" s="11" t="s">
        <v>188</v>
      </c>
      <c r="F57" s="12" t="s">
        <v>189</v>
      </c>
      <c r="G57" s="12">
        <v>94</v>
      </c>
      <c r="H57" s="12" t="s">
        <v>44</v>
      </c>
      <c r="I57" s="16">
        <f t="shared" si="6"/>
        <v>78.33333333333334</v>
      </c>
      <c r="J57" s="17" t="s">
        <v>190</v>
      </c>
      <c r="K57" s="18">
        <f t="shared" si="3"/>
        <v>81.11600000000001</v>
      </c>
      <c r="L57" s="19" t="s">
        <v>334</v>
      </c>
    </row>
    <row r="58" spans="1:12" ht="20.25" customHeight="1">
      <c r="A58" s="26"/>
      <c r="B58" s="26"/>
      <c r="C58" s="32"/>
      <c r="D58" s="13" t="s">
        <v>22</v>
      </c>
      <c r="E58" s="13" t="s">
        <v>191</v>
      </c>
      <c r="F58" s="14" t="s">
        <v>192</v>
      </c>
      <c r="G58" s="14">
        <v>84</v>
      </c>
      <c r="H58" s="14" t="s">
        <v>44</v>
      </c>
      <c r="I58" s="20">
        <f t="shared" si="6"/>
        <v>70</v>
      </c>
      <c r="J58" s="21" t="s">
        <v>193</v>
      </c>
      <c r="K58" s="22">
        <f t="shared" si="3"/>
        <v>74.344</v>
      </c>
      <c r="L58" s="23"/>
    </row>
    <row r="59" spans="1:12" ht="20.25" customHeight="1">
      <c r="A59" s="26" t="s">
        <v>194</v>
      </c>
      <c r="B59" s="26" t="s">
        <v>17</v>
      </c>
      <c r="C59" s="33" t="s">
        <v>18</v>
      </c>
      <c r="D59" s="11" t="s">
        <v>18</v>
      </c>
      <c r="E59" s="11" t="s">
        <v>195</v>
      </c>
      <c r="F59" s="12" t="s">
        <v>196</v>
      </c>
      <c r="G59" s="12">
        <v>84</v>
      </c>
      <c r="H59" s="12">
        <v>82</v>
      </c>
      <c r="I59" s="16">
        <f>G59*5/12+H59/2</f>
        <v>76</v>
      </c>
      <c r="J59" s="17" t="s">
        <v>114</v>
      </c>
      <c r="K59" s="18">
        <f>I59*0.6+J59*0.4</f>
        <v>78.80000000000001</v>
      </c>
      <c r="L59" s="19" t="s">
        <v>334</v>
      </c>
    </row>
    <row r="60" spans="1:12" ht="20.25" customHeight="1">
      <c r="A60" s="26"/>
      <c r="B60" s="26"/>
      <c r="C60" s="33"/>
      <c r="D60" s="13" t="s">
        <v>22</v>
      </c>
      <c r="E60" s="13" t="s">
        <v>197</v>
      </c>
      <c r="F60" s="14" t="s">
        <v>198</v>
      </c>
      <c r="G60" s="14">
        <v>98</v>
      </c>
      <c r="H60" s="14">
        <v>74</v>
      </c>
      <c r="I60" s="20">
        <f>G60*5/12+H60/2</f>
        <v>77.83333333333334</v>
      </c>
      <c r="J60" s="21" t="s">
        <v>82</v>
      </c>
      <c r="K60" s="22">
        <f>I60*0.6+J60*0.4</f>
        <v>78.072</v>
      </c>
      <c r="L60" s="23"/>
    </row>
    <row r="61" spans="1:12" ht="20.25" customHeight="1">
      <c r="A61" s="26" t="s">
        <v>194</v>
      </c>
      <c r="B61" s="26" t="s">
        <v>199</v>
      </c>
      <c r="C61" s="32">
        <v>1</v>
      </c>
      <c r="D61" s="11" t="s">
        <v>18</v>
      </c>
      <c r="E61" s="11" t="s">
        <v>200</v>
      </c>
      <c r="F61" s="12" t="s">
        <v>201</v>
      </c>
      <c r="G61" s="12">
        <v>92</v>
      </c>
      <c r="H61" s="12" t="s">
        <v>44</v>
      </c>
      <c r="I61" s="16">
        <f aca="true" t="shared" si="7" ref="I61:I75">G61/1.2</f>
        <v>76.66666666666667</v>
      </c>
      <c r="J61" s="17" t="s">
        <v>202</v>
      </c>
      <c r="K61" s="18">
        <f t="shared" si="3"/>
        <v>78.22800000000001</v>
      </c>
      <c r="L61" s="19" t="s">
        <v>334</v>
      </c>
    </row>
    <row r="62" spans="1:12" ht="20.25" customHeight="1">
      <c r="A62" s="26"/>
      <c r="B62" s="26"/>
      <c r="C62" s="32"/>
      <c r="D62" s="13" t="s">
        <v>22</v>
      </c>
      <c r="E62" s="13" t="s">
        <v>203</v>
      </c>
      <c r="F62" s="14" t="s">
        <v>204</v>
      </c>
      <c r="G62" s="14">
        <v>86</v>
      </c>
      <c r="H62" s="14" t="s">
        <v>44</v>
      </c>
      <c r="I62" s="20">
        <f t="shared" si="7"/>
        <v>71.66666666666667</v>
      </c>
      <c r="J62" s="21" t="s">
        <v>98</v>
      </c>
      <c r="K62" s="22">
        <f t="shared" si="3"/>
        <v>75.744</v>
      </c>
      <c r="L62" s="23"/>
    </row>
    <row r="63" spans="1:12" ht="20.25" customHeight="1">
      <c r="A63" s="26" t="s">
        <v>194</v>
      </c>
      <c r="B63" s="26" t="s">
        <v>205</v>
      </c>
      <c r="C63" s="32">
        <v>1</v>
      </c>
      <c r="D63" s="11" t="s">
        <v>18</v>
      </c>
      <c r="E63" s="11" t="s">
        <v>206</v>
      </c>
      <c r="F63" s="12" t="s">
        <v>207</v>
      </c>
      <c r="G63" s="12">
        <v>88</v>
      </c>
      <c r="H63" s="12" t="s">
        <v>44</v>
      </c>
      <c r="I63" s="16">
        <f t="shared" si="7"/>
        <v>73.33333333333334</v>
      </c>
      <c r="J63" s="17" t="s">
        <v>77</v>
      </c>
      <c r="K63" s="18">
        <f t="shared" si="3"/>
        <v>75.54400000000001</v>
      </c>
      <c r="L63" s="19" t="s">
        <v>334</v>
      </c>
    </row>
    <row r="64" spans="1:12" ht="20.25" customHeight="1">
      <c r="A64" s="26"/>
      <c r="B64" s="26"/>
      <c r="C64" s="32"/>
      <c r="D64" s="13" t="s">
        <v>22</v>
      </c>
      <c r="E64" s="13" t="s">
        <v>208</v>
      </c>
      <c r="F64" s="13" t="s">
        <v>209</v>
      </c>
      <c r="G64" s="14">
        <v>86</v>
      </c>
      <c r="H64" s="14" t="s">
        <v>44</v>
      </c>
      <c r="I64" s="20">
        <f t="shared" si="7"/>
        <v>71.66666666666667</v>
      </c>
      <c r="J64" s="21" t="s">
        <v>147</v>
      </c>
      <c r="K64" s="22">
        <f t="shared" si="3"/>
        <v>75.28399999999999</v>
      </c>
      <c r="L64" s="23"/>
    </row>
    <row r="65" spans="1:12" ht="20.25" customHeight="1">
      <c r="A65" s="26" t="s">
        <v>210</v>
      </c>
      <c r="B65" s="26" t="s">
        <v>211</v>
      </c>
      <c r="C65" s="32">
        <v>3</v>
      </c>
      <c r="D65" s="11" t="s">
        <v>18</v>
      </c>
      <c r="E65" s="11" t="s">
        <v>212</v>
      </c>
      <c r="F65" s="12" t="s">
        <v>213</v>
      </c>
      <c r="G65" s="12">
        <v>101</v>
      </c>
      <c r="H65" s="12" t="s">
        <v>44</v>
      </c>
      <c r="I65" s="16">
        <f t="shared" si="7"/>
        <v>84.16666666666667</v>
      </c>
      <c r="J65" s="17" t="s">
        <v>214</v>
      </c>
      <c r="K65" s="18">
        <f aca="true" t="shared" si="8" ref="K65:K71">I65*0.6+J65*0.4</f>
        <v>84.5</v>
      </c>
      <c r="L65" s="19" t="s">
        <v>334</v>
      </c>
    </row>
    <row r="66" spans="1:12" ht="20.25" customHeight="1">
      <c r="A66" s="26"/>
      <c r="B66" s="26"/>
      <c r="C66" s="32"/>
      <c r="D66" s="11" t="s">
        <v>22</v>
      </c>
      <c r="E66" s="11" t="s">
        <v>215</v>
      </c>
      <c r="F66" s="12" t="s">
        <v>216</v>
      </c>
      <c r="G66" s="12">
        <v>103</v>
      </c>
      <c r="H66" s="12" t="s">
        <v>44</v>
      </c>
      <c r="I66" s="16">
        <f t="shared" si="7"/>
        <v>85.83333333333334</v>
      </c>
      <c r="J66" s="17" t="s">
        <v>217</v>
      </c>
      <c r="K66" s="18">
        <f t="shared" si="8"/>
        <v>82.98400000000001</v>
      </c>
      <c r="L66" s="19" t="s">
        <v>334</v>
      </c>
    </row>
    <row r="67" spans="1:12" ht="20.25" customHeight="1">
      <c r="A67" s="26"/>
      <c r="B67" s="26"/>
      <c r="C67" s="32"/>
      <c r="D67" s="11" t="s">
        <v>26</v>
      </c>
      <c r="E67" s="11" t="s">
        <v>218</v>
      </c>
      <c r="F67" s="12" t="s">
        <v>219</v>
      </c>
      <c r="G67" s="12">
        <v>96</v>
      </c>
      <c r="H67" s="12" t="s">
        <v>44</v>
      </c>
      <c r="I67" s="16">
        <f t="shared" si="7"/>
        <v>80</v>
      </c>
      <c r="J67" s="17" t="s">
        <v>186</v>
      </c>
      <c r="K67" s="18">
        <f t="shared" si="8"/>
        <v>80.628</v>
      </c>
      <c r="L67" s="19" t="s">
        <v>334</v>
      </c>
    </row>
    <row r="68" spans="1:12" ht="20.25" customHeight="1">
      <c r="A68" s="26"/>
      <c r="B68" s="26"/>
      <c r="C68" s="32"/>
      <c r="D68" s="13" t="s">
        <v>30</v>
      </c>
      <c r="E68" s="13" t="s">
        <v>220</v>
      </c>
      <c r="F68" s="14" t="s">
        <v>221</v>
      </c>
      <c r="G68" s="14">
        <v>98</v>
      </c>
      <c r="H68" s="14" t="s">
        <v>44</v>
      </c>
      <c r="I68" s="20">
        <f t="shared" si="7"/>
        <v>81.66666666666667</v>
      </c>
      <c r="J68" s="21" t="s">
        <v>222</v>
      </c>
      <c r="K68" s="22">
        <f t="shared" si="8"/>
        <v>80.6</v>
      </c>
      <c r="L68" s="23"/>
    </row>
    <row r="69" spans="1:12" ht="20.25" customHeight="1">
      <c r="A69" s="26"/>
      <c r="B69" s="26"/>
      <c r="C69" s="32"/>
      <c r="D69" s="13" t="s">
        <v>55</v>
      </c>
      <c r="E69" s="13" t="s">
        <v>223</v>
      </c>
      <c r="F69" s="14" t="s">
        <v>224</v>
      </c>
      <c r="G69" s="14">
        <v>96</v>
      </c>
      <c r="H69" s="14" t="s">
        <v>44</v>
      </c>
      <c r="I69" s="20">
        <f t="shared" si="7"/>
        <v>80</v>
      </c>
      <c r="J69" s="21" t="s">
        <v>202</v>
      </c>
      <c r="K69" s="22">
        <f t="shared" si="8"/>
        <v>80.22800000000001</v>
      </c>
      <c r="L69" s="23"/>
    </row>
    <row r="70" spans="1:12" ht="20.25" customHeight="1">
      <c r="A70" s="26"/>
      <c r="B70" s="26"/>
      <c r="C70" s="32"/>
      <c r="D70" s="13" t="s">
        <v>59</v>
      </c>
      <c r="E70" s="13" t="s">
        <v>225</v>
      </c>
      <c r="F70" s="14" t="s">
        <v>226</v>
      </c>
      <c r="G70" s="14">
        <v>97</v>
      </c>
      <c r="H70" s="14" t="s">
        <v>44</v>
      </c>
      <c r="I70" s="20">
        <f t="shared" si="7"/>
        <v>80.83333333333334</v>
      </c>
      <c r="J70" s="21" t="s">
        <v>135</v>
      </c>
      <c r="K70" s="22">
        <f t="shared" si="8"/>
        <v>78.44400000000002</v>
      </c>
      <c r="L70" s="23"/>
    </row>
    <row r="71" spans="1:12" ht="20.25" customHeight="1">
      <c r="A71" s="26"/>
      <c r="B71" s="26"/>
      <c r="C71" s="32"/>
      <c r="D71" s="13" t="s">
        <v>227</v>
      </c>
      <c r="E71" s="13" t="s">
        <v>228</v>
      </c>
      <c r="F71" s="13" t="s">
        <v>229</v>
      </c>
      <c r="G71" s="14">
        <v>97</v>
      </c>
      <c r="H71" s="14" t="s">
        <v>44</v>
      </c>
      <c r="I71" s="20">
        <f t="shared" si="7"/>
        <v>80.83333333333334</v>
      </c>
      <c r="J71" s="21" t="s">
        <v>230</v>
      </c>
      <c r="K71" s="22">
        <f t="shared" si="8"/>
        <v>77.244</v>
      </c>
      <c r="L71" s="23"/>
    </row>
    <row r="72" spans="1:12" ht="20.25" customHeight="1">
      <c r="A72" s="26" t="s">
        <v>210</v>
      </c>
      <c r="B72" s="26" t="s">
        <v>231</v>
      </c>
      <c r="C72" s="32">
        <v>2</v>
      </c>
      <c r="D72" s="11" t="s">
        <v>18</v>
      </c>
      <c r="E72" s="11" t="s">
        <v>232</v>
      </c>
      <c r="F72" s="12" t="s">
        <v>233</v>
      </c>
      <c r="G72" s="12">
        <v>101</v>
      </c>
      <c r="H72" s="12" t="s">
        <v>44</v>
      </c>
      <c r="I72" s="16">
        <f t="shared" si="7"/>
        <v>84.16666666666667</v>
      </c>
      <c r="J72" s="17" t="s">
        <v>234</v>
      </c>
      <c r="K72" s="18">
        <f aca="true" t="shared" si="9" ref="K72:K106">I72*0.6+J72*0.4</f>
        <v>84.328</v>
      </c>
      <c r="L72" s="19" t="s">
        <v>334</v>
      </c>
    </row>
    <row r="73" spans="1:12" ht="20.25" customHeight="1">
      <c r="A73" s="26"/>
      <c r="B73" s="26"/>
      <c r="C73" s="32"/>
      <c r="D73" s="11" t="s">
        <v>22</v>
      </c>
      <c r="E73" s="11" t="s">
        <v>235</v>
      </c>
      <c r="F73" s="12" t="s">
        <v>236</v>
      </c>
      <c r="G73" s="12">
        <v>90</v>
      </c>
      <c r="H73" s="12" t="s">
        <v>44</v>
      </c>
      <c r="I73" s="16">
        <f t="shared" si="7"/>
        <v>75</v>
      </c>
      <c r="J73" s="17" t="s">
        <v>77</v>
      </c>
      <c r="K73" s="18">
        <f>I73*0.6+J73*0.4</f>
        <v>76.544</v>
      </c>
      <c r="L73" s="19" t="s">
        <v>334</v>
      </c>
    </row>
    <row r="74" spans="1:12" ht="20.25" customHeight="1">
      <c r="A74" s="26"/>
      <c r="B74" s="26"/>
      <c r="C74" s="32"/>
      <c r="D74" s="13" t="s">
        <v>26</v>
      </c>
      <c r="E74" s="13" t="s">
        <v>237</v>
      </c>
      <c r="F74" s="14" t="s">
        <v>238</v>
      </c>
      <c r="G74" s="14">
        <v>87</v>
      </c>
      <c r="H74" s="14" t="s">
        <v>44</v>
      </c>
      <c r="I74" s="20">
        <f t="shared" si="7"/>
        <v>72.5</v>
      </c>
      <c r="J74" s="21" t="s">
        <v>239</v>
      </c>
      <c r="K74" s="22">
        <f>I74*0.6+J74*0.4</f>
        <v>75.5</v>
      </c>
      <c r="L74" s="23"/>
    </row>
    <row r="75" spans="1:12" ht="20.25" customHeight="1">
      <c r="A75" s="26"/>
      <c r="B75" s="26"/>
      <c r="C75" s="32"/>
      <c r="D75" s="13" t="s">
        <v>30</v>
      </c>
      <c r="E75" s="13" t="s">
        <v>240</v>
      </c>
      <c r="F75" s="14" t="s">
        <v>241</v>
      </c>
      <c r="G75" s="14">
        <v>91</v>
      </c>
      <c r="H75" s="14" t="s">
        <v>44</v>
      </c>
      <c r="I75" s="20">
        <f t="shared" si="7"/>
        <v>75.83333333333334</v>
      </c>
      <c r="J75" s="21" t="s">
        <v>138</v>
      </c>
      <c r="K75" s="22">
        <f>I75*0.6+J75*0.4</f>
        <v>75.328</v>
      </c>
      <c r="L75" s="23"/>
    </row>
    <row r="76" spans="1:12" ht="20.25" customHeight="1">
      <c r="A76" s="26" t="s">
        <v>242</v>
      </c>
      <c r="B76" s="26" t="s">
        <v>17</v>
      </c>
      <c r="C76" s="32">
        <v>1</v>
      </c>
      <c r="D76" s="11" t="s">
        <v>18</v>
      </c>
      <c r="E76" s="11" t="s">
        <v>243</v>
      </c>
      <c r="F76" s="12" t="s">
        <v>244</v>
      </c>
      <c r="G76" s="12">
        <v>83</v>
      </c>
      <c r="H76" s="12">
        <v>81</v>
      </c>
      <c r="I76" s="16">
        <f>G76*5/12+H76/2</f>
        <v>75.08333333333334</v>
      </c>
      <c r="J76" s="17" t="s">
        <v>48</v>
      </c>
      <c r="K76" s="18">
        <f t="shared" si="9"/>
        <v>79.334</v>
      </c>
      <c r="L76" s="19" t="s">
        <v>334</v>
      </c>
    </row>
    <row r="77" spans="1:12" ht="20.25" customHeight="1">
      <c r="A77" s="26"/>
      <c r="B77" s="26"/>
      <c r="C77" s="32"/>
      <c r="D77" s="13" t="s">
        <v>22</v>
      </c>
      <c r="E77" s="13" t="s">
        <v>245</v>
      </c>
      <c r="F77" s="14" t="s">
        <v>246</v>
      </c>
      <c r="G77" s="14">
        <v>87</v>
      </c>
      <c r="H77" s="14">
        <v>74</v>
      </c>
      <c r="I77" s="20">
        <f>G77*5/12+H77/2</f>
        <v>73.25</v>
      </c>
      <c r="J77" s="21" t="s">
        <v>247</v>
      </c>
      <c r="K77" s="22">
        <f t="shared" si="9"/>
        <v>76.866</v>
      </c>
      <c r="L77" s="23"/>
    </row>
    <row r="78" spans="1:12" ht="20.25" customHeight="1">
      <c r="A78" s="26" t="s">
        <v>248</v>
      </c>
      <c r="B78" s="26" t="s">
        <v>249</v>
      </c>
      <c r="C78" s="32">
        <v>1</v>
      </c>
      <c r="D78" s="11" t="s">
        <v>18</v>
      </c>
      <c r="E78" s="11" t="s">
        <v>250</v>
      </c>
      <c r="F78" s="12" t="s">
        <v>251</v>
      </c>
      <c r="G78" s="12">
        <v>103</v>
      </c>
      <c r="H78" s="12" t="s">
        <v>44</v>
      </c>
      <c r="I78" s="16">
        <f>G78/1.2</f>
        <v>85.83333333333334</v>
      </c>
      <c r="J78" s="17" t="s">
        <v>98</v>
      </c>
      <c r="K78" s="18">
        <f t="shared" si="9"/>
        <v>84.244</v>
      </c>
      <c r="L78" s="19" t="s">
        <v>334</v>
      </c>
    </row>
    <row r="79" spans="1:12" ht="20.25" customHeight="1">
      <c r="A79" s="26"/>
      <c r="B79" s="26"/>
      <c r="C79" s="32"/>
      <c r="D79" s="13" t="s">
        <v>22</v>
      </c>
      <c r="E79" s="13" t="s">
        <v>252</v>
      </c>
      <c r="F79" s="14" t="s">
        <v>253</v>
      </c>
      <c r="G79" s="14">
        <v>90</v>
      </c>
      <c r="H79" s="14" t="s">
        <v>44</v>
      </c>
      <c r="I79" s="20">
        <f>G79/1.2</f>
        <v>75</v>
      </c>
      <c r="J79" s="21" t="s">
        <v>25</v>
      </c>
      <c r="K79" s="22">
        <f t="shared" si="9"/>
        <v>76.656</v>
      </c>
      <c r="L79" s="23"/>
    </row>
    <row r="80" spans="1:12" ht="20.25" customHeight="1">
      <c r="A80" s="26" t="s">
        <v>254</v>
      </c>
      <c r="B80" s="26" t="s">
        <v>255</v>
      </c>
      <c r="C80" s="32">
        <v>1</v>
      </c>
      <c r="D80" s="11" t="s">
        <v>18</v>
      </c>
      <c r="E80" s="11" t="s">
        <v>256</v>
      </c>
      <c r="F80" s="12" t="s">
        <v>257</v>
      </c>
      <c r="G80" s="12">
        <v>97</v>
      </c>
      <c r="H80" s="12" t="s">
        <v>44</v>
      </c>
      <c r="I80" s="16">
        <f>G80/1.2</f>
        <v>80.83333333333334</v>
      </c>
      <c r="J80" s="17" t="s">
        <v>222</v>
      </c>
      <c r="K80" s="18">
        <f t="shared" si="9"/>
        <v>80.10000000000001</v>
      </c>
      <c r="L80" s="19" t="s">
        <v>334</v>
      </c>
    </row>
    <row r="81" spans="1:12" ht="20.25" customHeight="1">
      <c r="A81" s="26"/>
      <c r="B81" s="26"/>
      <c r="C81" s="32"/>
      <c r="D81" s="13" t="s">
        <v>22</v>
      </c>
      <c r="E81" s="13" t="s">
        <v>258</v>
      </c>
      <c r="F81" s="14" t="s">
        <v>259</v>
      </c>
      <c r="G81" s="14">
        <v>85</v>
      </c>
      <c r="H81" s="14" t="s">
        <v>44</v>
      </c>
      <c r="I81" s="20">
        <f>G81/1.2</f>
        <v>70.83333333333334</v>
      </c>
      <c r="J81" s="21" t="s">
        <v>150</v>
      </c>
      <c r="K81" s="22">
        <f t="shared" si="9"/>
        <v>73.816</v>
      </c>
      <c r="L81" s="23"/>
    </row>
    <row r="82" spans="1:12" ht="20.25" customHeight="1">
      <c r="A82" s="30" t="s">
        <v>260</v>
      </c>
      <c r="B82" s="30" t="s">
        <v>17</v>
      </c>
      <c r="C82" s="34">
        <v>1</v>
      </c>
      <c r="D82" s="11" t="s">
        <v>18</v>
      </c>
      <c r="E82" s="11" t="s">
        <v>261</v>
      </c>
      <c r="F82" s="12" t="s">
        <v>155</v>
      </c>
      <c r="G82" s="12">
        <v>89</v>
      </c>
      <c r="H82" s="12">
        <v>75</v>
      </c>
      <c r="I82" s="16">
        <f>G82*5/12+H82/2</f>
        <v>74.58333333333334</v>
      </c>
      <c r="J82" s="17" t="s">
        <v>262</v>
      </c>
      <c r="K82" s="18">
        <f t="shared" si="9"/>
        <v>75.434</v>
      </c>
      <c r="L82" s="19" t="s">
        <v>334</v>
      </c>
    </row>
    <row r="83" spans="1:12" ht="20.25" customHeight="1">
      <c r="A83" s="30"/>
      <c r="B83" s="30"/>
      <c r="C83" s="34"/>
      <c r="D83" s="13" t="s">
        <v>22</v>
      </c>
      <c r="E83" s="13" t="s">
        <v>263</v>
      </c>
      <c r="F83" s="14" t="s">
        <v>264</v>
      </c>
      <c r="G83" s="14">
        <v>96</v>
      </c>
      <c r="H83" s="14">
        <v>63</v>
      </c>
      <c r="I83" s="20">
        <f>G83*5/12+H83/2</f>
        <v>71.5</v>
      </c>
      <c r="J83" s="21" t="s">
        <v>88</v>
      </c>
      <c r="K83" s="22">
        <f t="shared" si="9"/>
        <v>73.7</v>
      </c>
      <c r="L83" s="23"/>
    </row>
    <row r="84" spans="1:12" ht="20.25" customHeight="1">
      <c r="A84" s="31" t="s">
        <v>265</v>
      </c>
      <c r="B84" s="26" t="s">
        <v>266</v>
      </c>
      <c r="C84" s="32">
        <v>1</v>
      </c>
      <c r="D84" s="11" t="s">
        <v>18</v>
      </c>
      <c r="E84" s="11" t="s">
        <v>267</v>
      </c>
      <c r="F84" s="12" t="s">
        <v>268</v>
      </c>
      <c r="G84" s="12">
        <v>95</v>
      </c>
      <c r="H84" s="12" t="s">
        <v>44</v>
      </c>
      <c r="I84" s="16">
        <f aca="true" t="shared" si="10" ref="I84:I106">G84/1.2</f>
        <v>79.16666666666667</v>
      </c>
      <c r="J84" s="17" t="s">
        <v>40</v>
      </c>
      <c r="K84" s="18">
        <f t="shared" si="9"/>
        <v>79.668</v>
      </c>
      <c r="L84" s="19" t="s">
        <v>334</v>
      </c>
    </row>
    <row r="85" spans="1:12" ht="20.25" customHeight="1">
      <c r="A85" s="31"/>
      <c r="B85" s="26"/>
      <c r="C85" s="32"/>
      <c r="D85" s="13" t="s">
        <v>22</v>
      </c>
      <c r="E85" s="13" t="s">
        <v>269</v>
      </c>
      <c r="F85" s="14" t="s">
        <v>270</v>
      </c>
      <c r="G85" s="14">
        <v>92</v>
      </c>
      <c r="H85" s="14" t="s">
        <v>44</v>
      </c>
      <c r="I85" s="20">
        <f t="shared" si="10"/>
        <v>76.66666666666667</v>
      </c>
      <c r="J85" s="21" t="s">
        <v>91</v>
      </c>
      <c r="K85" s="22">
        <f t="shared" si="9"/>
        <v>76.916</v>
      </c>
      <c r="L85" s="23"/>
    </row>
    <row r="86" spans="1:12" ht="20.25" customHeight="1">
      <c r="A86" s="26" t="s">
        <v>271</v>
      </c>
      <c r="B86" s="26" t="s">
        <v>231</v>
      </c>
      <c r="C86" s="32">
        <v>1</v>
      </c>
      <c r="D86" s="11" t="s">
        <v>18</v>
      </c>
      <c r="E86" s="11" t="s">
        <v>272</v>
      </c>
      <c r="F86" s="12" t="s">
        <v>273</v>
      </c>
      <c r="G86" s="12">
        <v>96</v>
      </c>
      <c r="H86" s="12" t="s">
        <v>44</v>
      </c>
      <c r="I86" s="16">
        <f t="shared" si="10"/>
        <v>80</v>
      </c>
      <c r="J86" s="17" t="s">
        <v>274</v>
      </c>
      <c r="K86" s="18">
        <f t="shared" si="9"/>
        <v>79.828</v>
      </c>
      <c r="L86" s="19" t="s">
        <v>334</v>
      </c>
    </row>
    <row r="87" spans="1:12" ht="20.25" customHeight="1">
      <c r="A87" s="26"/>
      <c r="B87" s="26"/>
      <c r="C87" s="32"/>
      <c r="D87" s="13" t="s">
        <v>22</v>
      </c>
      <c r="E87" s="13" t="s">
        <v>275</v>
      </c>
      <c r="F87" s="14" t="s">
        <v>276</v>
      </c>
      <c r="G87" s="14">
        <v>85</v>
      </c>
      <c r="H87" s="14" t="s">
        <v>44</v>
      </c>
      <c r="I87" s="20">
        <f t="shared" si="10"/>
        <v>70.83333333333334</v>
      </c>
      <c r="J87" s="21" t="s">
        <v>277</v>
      </c>
      <c r="K87" s="22">
        <f t="shared" si="9"/>
        <v>71.41600000000001</v>
      </c>
      <c r="L87" s="23"/>
    </row>
    <row r="88" spans="1:12" ht="20.25" customHeight="1">
      <c r="A88" s="26" t="s">
        <v>278</v>
      </c>
      <c r="B88" s="26" t="s">
        <v>279</v>
      </c>
      <c r="C88" s="32">
        <v>2</v>
      </c>
      <c r="D88" s="11" t="s">
        <v>18</v>
      </c>
      <c r="E88" s="11" t="s">
        <v>280</v>
      </c>
      <c r="F88" s="12" t="s">
        <v>281</v>
      </c>
      <c r="G88" s="12">
        <v>95</v>
      </c>
      <c r="H88" s="12" t="s">
        <v>44</v>
      </c>
      <c r="I88" s="16">
        <f t="shared" si="10"/>
        <v>79.16666666666667</v>
      </c>
      <c r="J88" s="17" t="s">
        <v>282</v>
      </c>
      <c r="K88" s="18">
        <f t="shared" si="9"/>
        <v>80.52799999999999</v>
      </c>
      <c r="L88" s="19" t="s">
        <v>334</v>
      </c>
    </row>
    <row r="89" spans="1:12" ht="20.25" customHeight="1">
      <c r="A89" s="26"/>
      <c r="B89" s="26"/>
      <c r="C89" s="32"/>
      <c r="D89" s="11" t="s">
        <v>22</v>
      </c>
      <c r="E89" s="11" t="s">
        <v>283</v>
      </c>
      <c r="F89" s="12" t="s">
        <v>284</v>
      </c>
      <c r="G89" s="12">
        <v>91</v>
      </c>
      <c r="H89" s="12" t="s">
        <v>44</v>
      </c>
      <c r="I89" s="16">
        <f>G89/1.2</f>
        <v>75.83333333333334</v>
      </c>
      <c r="J89" s="17" t="s">
        <v>285</v>
      </c>
      <c r="K89" s="18">
        <f>I89*0.6+J89*0.4</f>
        <v>78.928</v>
      </c>
      <c r="L89" s="19" t="s">
        <v>334</v>
      </c>
    </row>
    <row r="90" spans="1:12" ht="20.25" customHeight="1">
      <c r="A90" s="26"/>
      <c r="B90" s="26"/>
      <c r="C90" s="32"/>
      <c r="D90" s="13" t="s">
        <v>26</v>
      </c>
      <c r="E90" s="13" t="s">
        <v>286</v>
      </c>
      <c r="F90" s="14" t="s">
        <v>287</v>
      </c>
      <c r="G90" s="14">
        <v>93</v>
      </c>
      <c r="H90" s="14" t="s">
        <v>44</v>
      </c>
      <c r="I90" s="20">
        <f>G90/1.2</f>
        <v>77.5</v>
      </c>
      <c r="J90" s="21" t="s">
        <v>202</v>
      </c>
      <c r="K90" s="22">
        <f>I90*0.6+J90*0.4</f>
        <v>78.72800000000001</v>
      </c>
      <c r="L90" s="23"/>
    </row>
    <row r="91" spans="1:12" ht="20.25" customHeight="1">
      <c r="A91" s="26"/>
      <c r="B91" s="26"/>
      <c r="C91" s="32"/>
      <c r="D91" s="13" t="s">
        <v>30</v>
      </c>
      <c r="E91" s="13" t="s">
        <v>288</v>
      </c>
      <c r="F91" s="14" t="s">
        <v>289</v>
      </c>
      <c r="G91" s="14">
        <v>91</v>
      </c>
      <c r="H91" s="14" t="s">
        <v>44</v>
      </c>
      <c r="I91" s="20">
        <f t="shared" si="10"/>
        <v>75.83333333333334</v>
      </c>
      <c r="J91" s="21" t="s">
        <v>290</v>
      </c>
      <c r="K91" s="22">
        <f t="shared" si="9"/>
        <v>78.35600000000001</v>
      </c>
      <c r="L91" s="23"/>
    </row>
    <row r="92" spans="1:12" ht="20.25" customHeight="1">
      <c r="A92" s="26" t="s">
        <v>291</v>
      </c>
      <c r="B92" s="26" t="s">
        <v>292</v>
      </c>
      <c r="C92" s="32">
        <v>1</v>
      </c>
      <c r="D92" s="11" t="s">
        <v>18</v>
      </c>
      <c r="E92" s="11" t="s">
        <v>293</v>
      </c>
      <c r="F92" s="11" t="s">
        <v>294</v>
      </c>
      <c r="G92" s="12">
        <v>94</v>
      </c>
      <c r="H92" s="12" t="s">
        <v>44</v>
      </c>
      <c r="I92" s="16">
        <f>G92/1.2</f>
        <v>78.33333333333334</v>
      </c>
      <c r="J92" s="17" t="s">
        <v>29</v>
      </c>
      <c r="K92" s="18">
        <f>I92*0.6+J92*0.4</f>
        <v>80.48400000000001</v>
      </c>
      <c r="L92" s="19" t="s">
        <v>334</v>
      </c>
    </row>
    <row r="93" spans="1:12" ht="20.25" customHeight="1">
      <c r="A93" s="26"/>
      <c r="B93" s="26"/>
      <c r="C93" s="32"/>
      <c r="D93" s="13" t="s">
        <v>22</v>
      </c>
      <c r="E93" s="13" t="s">
        <v>295</v>
      </c>
      <c r="F93" s="14" t="s">
        <v>296</v>
      </c>
      <c r="G93" s="14">
        <v>94</v>
      </c>
      <c r="H93" s="14" t="s">
        <v>44</v>
      </c>
      <c r="I93" s="20">
        <f>G93/1.2</f>
        <v>78.33333333333334</v>
      </c>
      <c r="J93" s="21" t="s">
        <v>186</v>
      </c>
      <c r="K93" s="22">
        <f>I93*0.6+J93*0.4</f>
        <v>79.62800000000001</v>
      </c>
      <c r="L93" s="23"/>
    </row>
    <row r="94" spans="1:12" ht="20.25" customHeight="1">
      <c r="A94" s="26"/>
      <c r="B94" s="26"/>
      <c r="C94" s="32"/>
      <c r="D94" s="13" t="s">
        <v>26</v>
      </c>
      <c r="E94" s="13" t="s">
        <v>297</v>
      </c>
      <c r="F94" s="14" t="s">
        <v>298</v>
      </c>
      <c r="G94" s="14">
        <v>94</v>
      </c>
      <c r="H94" s="14" t="s">
        <v>44</v>
      </c>
      <c r="I94" s="20">
        <f>G94/1.2</f>
        <v>78.33333333333334</v>
      </c>
      <c r="J94" s="21" t="s">
        <v>132</v>
      </c>
      <c r="K94" s="22">
        <f>I94*0.6+J94*0.4</f>
        <v>79.572</v>
      </c>
      <c r="L94" s="23"/>
    </row>
    <row r="95" spans="1:12" ht="20.25" customHeight="1">
      <c r="A95" s="26" t="s">
        <v>291</v>
      </c>
      <c r="B95" s="26" t="s">
        <v>299</v>
      </c>
      <c r="C95" s="32">
        <v>1</v>
      </c>
      <c r="D95" s="11" t="s">
        <v>18</v>
      </c>
      <c r="E95" s="11" t="s">
        <v>300</v>
      </c>
      <c r="F95" s="12" t="s">
        <v>301</v>
      </c>
      <c r="G95" s="12">
        <v>96</v>
      </c>
      <c r="H95" s="12" t="s">
        <v>44</v>
      </c>
      <c r="I95" s="16">
        <f>G95/1.2</f>
        <v>80</v>
      </c>
      <c r="J95" s="17" t="s">
        <v>282</v>
      </c>
      <c r="K95" s="18">
        <f>I95*0.6+J95*0.4</f>
        <v>81.02799999999999</v>
      </c>
      <c r="L95" s="19" t="s">
        <v>334</v>
      </c>
    </row>
    <row r="96" spans="1:12" ht="20.25" customHeight="1">
      <c r="A96" s="26"/>
      <c r="B96" s="26"/>
      <c r="C96" s="32"/>
      <c r="D96" s="13" t="s">
        <v>22</v>
      </c>
      <c r="E96" s="13" t="s">
        <v>302</v>
      </c>
      <c r="F96" s="14" t="s">
        <v>303</v>
      </c>
      <c r="G96" s="14">
        <v>96</v>
      </c>
      <c r="H96" s="14" t="s">
        <v>44</v>
      </c>
      <c r="I96" s="20">
        <f>G96/1.2</f>
        <v>80</v>
      </c>
      <c r="J96" s="21" t="s">
        <v>169</v>
      </c>
      <c r="K96" s="22">
        <f>I96*0.6+J96*0.4</f>
        <v>79.256</v>
      </c>
      <c r="L96" s="23"/>
    </row>
    <row r="97" spans="1:12" ht="20.25" customHeight="1">
      <c r="A97" s="26" t="s">
        <v>304</v>
      </c>
      <c r="B97" s="26" t="s">
        <v>305</v>
      </c>
      <c r="C97" s="32">
        <v>1</v>
      </c>
      <c r="D97" s="11" t="s">
        <v>18</v>
      </c>
      <c r="E97" s="11" t="s">
        <v>306</v>
      </c>
      <c r="F97" s="12" t="s">
        <v>307</v>
      </c>
      <c r="G97" s="12">
        <v>98</v>
      </c>
      <c r="H97" s="12" t="s">
        <v>44</v>
      </c>
      <c r="I97" s="16">
        <f t="shared" si="10"/>
        <v>81.66666666666667</v>
      </c>
      <c r="J97" s="17" t="s">
        <v>308</v>
      </c>
      <c r="K97" s="18">
        <f t="shared" si="9"/>
        <v>82.084</v>
      </c>
      <c r="L97" s="19" t="s">
        <v>334</v>
      </c>
    </row>
    <row r="98" spans="1:12" ht="20.25" customHeight="1">
      <c r="A98" s="26"/>
      <c r="B98" s="26"/>
      <c r="C98" s="32"/>
      <c r="D98" s="13" t="s">
        <v>22</v>
      </c>
      <c r="E98" s="13" t="s">
        <v>309</v>
      </c>
      <c r="F98" s="14" t="s">
        <v>310</v>
      </c>
      <c r="G98" s="14">
        <v>95</v>
      </c>
      <c r="H98" s="14" t="s">
        <v>44</v>
      </c>
      <c r="I98" s="20">
        <f t="shared" si="10"/>
        <v>79.16666666666667</v>
      </c>
      <c r="J98" s="21" t="s">
        <v>117</v>
      </c>
      <c r="K98" s="22">
        <f t="shared" si="9"/>
        <v>77.78399999999999</v>
      </c>
      <c r="L98" s="23"/>
    </row>
    <row r="99" spans="1:12" ht="20.25" customHeight="1">
      <c r="A99" s="26" t="s">
        <v>304</v>
      </c>
      <c r="B99" s="26" t="s">
        <v>311</v>
      </c>
      <c r="C99" s="32">
        <v>1</v>
      </c>
      <c r="D99" s="11" t="s">
        <v>18</v>
      </c>
      <c r="E99" s="11" t="s">
        <v>312</v>
      </c>
      <c r="F99" s="12" t="s">
        <v>313</v>
      </c>
      <c r="G99" s="12">
        <v>98</v>
      </c>
      <c r="H99" s="12" t="s">
        <v>44</v>
      </c>
      <c r="I99" s="16">
        <f t="shared" si="10"/>
        <v>81.66666666666667</v>
      </c>
      <c r="J99" s="17" t="s">
        <v>314</v>
      </c>
      <c r="K99" s="18">
        <f t="shared" si="9"/>
        <v>81.05600000000001</v>
      </c>
      <c r="L99" s="19" t="s">
        <v>334</v>
      </c>
    </row>
    <row r="100" spans="1:12" ht="20.25" customHeight="1">
      <c r="A100" s="26"/>
      <c r="B100" s="26"/>
      <c r="C100" s="32"/>
      <c r="D100" s="13" t="s">
        <v>22</v>
      </c>
      <c r="E100" s="13" t="s">
        <v>315</v>
      </c>
      <c r="F100" s="14" t="s">
        <v>316</v>
      </c>
      <c r="G100" s="14">
        <v>94</v>
      </c>
      <c r="H100" s="14" t="s">
        <v>44</v>
      </c>
      <c r="I100" s="20">
        <f t="shared" si="10"/>
        <v>78.33333333333334</v>
      </c>
      <c r="J100" s="21" t="s">
        <v>317</v>
      </c>
      <c r="K100" s="22">
        <f t="shared" si="9"/>
        <v>79.4</v>
      </c>
      <c r="L100" s="23"/>
    </row>
    <row r="101" spans="1:12" ht="20.25" customHeight="1">
      <c r="A101" s="26" t="s">
        <v>318</v>
      </c>
      <c r="B101" s="26" t="s">
        <v>319</v>
      </c>
      <c r="C101" s="32">
        <v>3</v>
      </c>
      <c r="D101" s="11" t="s">
        <v>18</v>
      </c>
      <c r="E101" s="11" t="s">
        <v>320</v>
      </c>
      <c r="F101" s="12" t="s">
        <v>321</v>
      </c>
      <c r="G101" s="12">
        <v>93</v>
      </c>
      <c r="H101" s="12" t="s">
        <v>44</v>
      </c>
      <c r="I101" s="16">
        <f t="shared" si="10"/>
        <v>77.5</v>
      </c>
      <c r="J101" s="17" t="s">
        <v>322</v>
      </c>
      <c r="K101" s="18">
        <f t="shared" si="9"/>
        <v>79.53200000000001</v>
      </c>
      <c r="L101" s="19" t="s">
        <v>334</v>
      </c>
    </row>
    <row r="102" spans="1:12" ht="20.25" customHeight="1">
      <c r="A102" s="26"/>
      <c r="B102" s="26"/>
      <c r="C102" s="32"/>
      <c r="D102" s="11" t="s">
        <v>22</v>
      </c>
      <c r="E102" s="11" t="s">
        <v>323</v>
      </c>
      <c r="F102" s="12" t="s">
        <v>324</v>
      </c>
      <c r="G102" s="12">
        <v>93</v>
      </c>
      <c r="H102" s="12" t="s">
        <v>44</v>
      </c>
      <c r="I102" s="16">
        <f t="shared" si="10"/>
        <v>77.5</v>
      </c>
      <c r="J102" s="17" t="s">
        <v>45</v>
      </c>
      <c r="K102" s="18">
        <f t="shared" si="9"/>
        <v>78.384</v>
      </c>
      <c r="L102" s="19" t="s">
        <v>334</v>
      </c>
    </row>
    <row r="103" spans="1:12" ht="20.25" customHeight="1">
      <c r="A103" s="26"/>
      <c r="B103" s="26"/>
      <c r="C103" s="32"/>
      <c r="D103" s="11" t="s">
        <v>26</v>
      </c>
      <c r="E103" s="11" t="s">
        <v>325</v>
      </c>
      <c r="F103" s="11" t="s">
        <v>326</v>
      </c>
      <c r="G103" s="12">
        <v>89</v>
      </c>
      <c r="H103" s="12" t="s">
        <v>44</v>
      </c>
      <c r="I103" s="16">
        <f>G103/1.2</f>
        <v>74.16666666666667</v>
      </c>
      <c r="J103" s="17" t="s">
        <v>21</v>
      </c>
      <c r="K103" s="18">
        <f>I103*0.6+J103*0.4</f>
        <v>77.756</v>
      </c>
      <c r="L103" s="19" t="s">
        <v>334</v>
      </c>
    </row>
    <row r="104" spans="1:12" ht="20.25" customHeight="1">
      <c r="A104" s="26"/>
      <c r="B104" s="26"/>
      <c r="C104" s="32"/>
      <c r="D104" s="13" t="s">
        <v>30</v>
      </c>
      <c r="E104" s="13" t="s">
        <v>327</v>
      </c>
      <c r="F104" s="13" t="s">
        <v>328</v>
      </c>
      <c r="G104" s="14">
        <v>92</v>
      </c>
      <c r="H104" s="14" t="s">
        <v>44</v>
      </c>
      <c r="I104" s="20">
        <f>G104/1.2</f>
        <v>76.66666666666667</v>
      </c>
      <c r="J104" s="21" t="s">
        <v>329</v>
      </c>
      <c r="K104" s="22">
        <f>I104*0.6+J104*0.4</f>
        <v>76.628</v>
      </c>
      <c r="L104" s="23"/>
    </row>
    <row r="105" spans="1:12" ht="20.25" customHeight="1">
      <c r="A105" s="26"/>
      <c r="B105" s="26"/>
      <c r="C105" s="32"/>
      <c r="D105" s="13" t="s">
        <v>55</v>
      </c>
      <c r="E105" s="13" t="s">
        <v>330</v>
      </c>
      <c r="F105" s="14" t="s">
        <v>331</v>
      </c>
      <c r="G105" s="14">
        <v>86</v>
      </c>
      <c r="H105" s="14" t="s">
        <v>44</v>
      </c>
      <c r="I105" s="20">
        <f t="shared" si="10"/>
        <v>71.66666666666667</v>
      </c>
      <c r="J105" s="21" t="s">
        <v>274</v>
      </c>
      <c r="K105" s="22">
        <f t="shared" si="9"/>
        <v>74.828</v>
      </c>
      <c r="L105" s="23"/>
    </row>
    <row r="106" spans="1:12" ht="20.25" customHeight="1">
      <c r="A106" s="26"/>
      <c r="B106" s="26"/>
      <c r="C106" s="32"/>
      <c r="D106" s="13" t="s">
        <v>59</v>
      </c>
      <c r="E106" s="13" t="s">
        <v>332</v>
      </c>
      <c r="F106" s="14" t="s">
        <v>333</v>
      </c>
      <c r="G106" s="14">
        <v>85</v>
      </c>
      <c r="H106" s="14" t="s">
        <v>44</v>
      </c>
      <c r="I106" s="20">
        <f t="shared" si="10"/>
        <v>70.83333333333334</v>
      </c>
      <c r="J106" s="21" t="s">
        <v>62</v>
      </c>
      <c r="K106" s="22">
        <f t="shared" si="9"/>
        <v>72.27200000000002</v>
      </c>
      <c r="L106" s="23"/>
    </row>
  </sheetData>
  <sheetProtection/>
  <mergeCells count="119">
    <mergeCell ref="C99:C100"/>
    <mergeCell ref="C101:C106"/>
    <mergeCell ref="D4:D5"/>
    <mergeCell ref="E4:E5"/>
    <mergeCell ref="C84:C85"/>
    <mergeCell ref="C86:C87"/>
    <mergeCell ref="C88:C91"/>
    <mergeCell ref="C92:C94"/>
    <mergeCell ref="C95:C96"/>
    <mergeCell ref="C97:C98"/>
    <mergeCell ref="F4:F5"/>
    <mergeCell ref="J4:J5"/>
    <mergeCell ref="K4:K5"/>
    <mergeCell ref="L4:L5"/>
    <mergeCell ref="C80:C81"/>
    <mergeCell ref="C82:C83"/>
    <mergeCell ref="C53:C54"/>
    <mergeCell ref="C55:C56"/>
    <mergeCell ref="C57:C58"/>
    <mergeCell ref="C59:C60"/>
    <mergeCell ref="C61:C62"/>
    <mergeCell ref="C63:C64"/>
    <mergeCell ref="C72:C75"/>
    <mergeCell ref="C76:C77"/>
    <mergeCell ref="B86:B87"/>
    <mergeCell ref="B72:B75"/>
    <mergeCell ref="B76:B77"/>
    <mergeCell ref="B78:B79"/>
    <mergeCell ref="B80:B81"/>
    <mergeCell ref="B82:B83"/>
    <mergeCell ref="B84:B85"/>
    <mergeCell ref="C78:C79"/>
    <mergeCell ref="B88:B91"/>
    <mergeCell ref="B92:B94"/>
    <mergeCell ref="B95:B96"/>
    <mergeCell ref="B97:B98"/>
    <mergeCell ref="B99:B100"/>
    <mergeCell ref="B101:B106"/>
    <mergeCell ref="C4:C5"/>
    <mergeCell ref="C6:C9"/>
    <mergeCell ref="C10:C11"/>
    <mergeCell ref="C12:C17"/>
    <mergeCell ref="C18:C22"/>
    <mergeCell ref="C23:C26"/>
    <mergeCell ref="C27:C30"/>
    <mergeCell ref="C31:C32"/>
    <mergeCell ref="C33:C34"/>
    <mergeCell ref="C35:C36"/>
    <mergeCell ref="C37:C38"/>
    <mergeCell ref="C39:C41"/>
    <mergeCell ref="C42:C43"/>
    <mergeCell ref="C44:C45"/>
    <mergeCell ref="C46:C47"/>
    <mergeCell ref="C48:C49"/>
    <mergeCell ref="C50:C51"/>
    <mergeCell ref="B61:B62"/>
    <mergeCell ref="B63:B64"/>
    <mergeCell ref="B65:B71"/>
    <mergeCell ref="B53:B54"/>
    <mergeCell ref="B55:B56"/>
    <mergeCell ref="B57:B58"/>
    <mergeCell ref="B59:B60"/>
    <mergeCell ref="C65:C71"/>
    <mergeCell ref="A95:A96"/>
    <mergeCell ref="A97:A98"/>
    <mergeCell ref="A99:A100"/>
    <mergeCell ref="A101:A106"/>
    <mergeCell ref="B6:B9"/>
    <mergeCell ref="B10:B11"/>
    <mergeCell ref="B12:B17"/>
    <mergeCell ref="B18:B22"/>
    <mergeCell ref="B23:B26"/>
    <mergeCell ref="B27:B30"/>
    <mergeCell ref="B31:B32"/>
    <mergeCell ref="B33:B34"/>
    <mergeCell ref="B35:B36"/>
    <mergeCell ref="B37:B38"/>
    <mergeCell ref="B39:B41"/>
    <mergeCell ref="B42:B43"/>
    <mergeCell ref="B44:B45"/>
    <mergeCell ref="B46:B47"/>
    <mergeCell ref="B48:B49"/>
    <mergeCell ref="B50:B51"/>
    <mergeCell ref="A72:A75"/>
    <mergeCell ref="A76:A77"/>
    <mergeCell ref="A78:A79"/>
    <mergeCell ref="A80:A81"/>
    <mergeCell ref="A82:A83"/>
    <mergeCell ref="A84:A85"/>
    <mergeCell ref="A86:A87"/>
    <mergeCell ref="A88:A91"/>
    <mergeCell ref="A92:A94"/>
    <mergeCell ref="A48:A49"/>
    <mergeCell ref="A50:A51"/>
    <mergeCell ref="A53:A54"/>
    <mergeCell ref="A55:A56"/>
    <mergeCell ref="A57:A58"/>
    <mergeCell ref="A59:A60"/>
    <mergeCell ref="A61:A62"/>
    <mergeCell ref="A63:A64"/>
    <mergeCell ref="A65:A71"/>
    <mergeCell ref="A27:A30"/>
    <mergeCell ref="A31:A32"/>
    <mergeCell ref="A33:A34"/>
    <mergeCell ref="A35:A36"/>
    <mergeCell ref="A37:A38"/>
    <mergeCell ref="A39:A41"/>
    <mergeCell ref="A42:A43"/>
    <mergeCell ref="A44:A45"/>
    <mergeCell ref="A46:A47"/>
    <mergeCell ref="A1:L1"/>
    <mergeCell ref="A2:L2"/>
    <mergeCell ref="A4:B4"/>
    <mergeCell ref="G4:I4"/>
    <mergeCell ref="A6:A9"/>
    <mergeCell ref="A10:A11"/>
    <mergeCell ref="A12:A17"/>
    <mergeCell ref="A18:A22"/>
    <mergeCell ref="A23:A26"/>
  </mergeCells>
  <printOptions/>
  <pageMargins left="0.5905511811023623" right="0.5905511811023623" top="0.6692913385826772" bottom="0.66929133858267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why</dc:creator>
  <cp:keywords/>
  <dc:description/>
  <cp:lastModifiedBy>Microsoft</cp:lastModifiedBy>
  <cp:lastPrinted>2016-04-27T00:19:22Z</cp:lastPrinted>
  <dcterms:created xsi:type="dcterms:W3CDTF">2016-04-26T08:13:00Z</dcterms:created>
  <dcterms:modified xsi:type="dcterms:W3CDTF">2016-04-27T02:29:14Z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