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655" yWindow="75" windowWidth="22725" windowHeight="121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L4" i="1"/>
  <c r="K5"/>
  <c r="K6"/>
  <c r="K9"/>
  <c r="K8"/>
  <c r="K7"/>
  <c r="K11"/>
  <c r="K10"/>
  <c r="K12"/>
  <c r="K16"/>
  <c r="K15"/>
  <c r="K17"/>
  <c r="K14"/>
  <c r="K13"/>
  <c r="K18"/>
  <c r="K19"/>
  <c r="K20"/>
  <c r="K21"/>
  <c r="K22"/>
  <c r="K23"/>
  <c r="K24"/>
  <c r="K25"/>
  <c r="K26"/>
  <c r="K27"/>
  <c r="K28"/>
  <c r="K30"/>
  <c r="K29"/>
  <c r="K31"/>
  <c r="K32"/>
  <c r="K33"/>
  <c r="K34"/>
  <c r="L34" s="1"/>
  <c r="K35"/>
  <c r="K36"/>
  <c r="K37"/>
  <c r="K38"/>
  <c r="K39"/>
  <c r="K41"/>
  <c r="K40"/>
  <c r="K42"/>
  <c r="K44"/>
  <c r="K43"/>
  <c r="K4"/>
  <c r="I5"/>
  <c r="I6"/>
  <c r="I9"/>
  <c r="I8"/>
  <c r="I7"/>
  <c r="I11"/>
  <c r="I10"/>
  <c r="I12"/>
  <c r="I16"/>
  <c r="I15"/>
  <c r="I17"/>
  <c r="I14"/>
  <c r="I13"/>
  <c r="I18"/>
  <c r="L18" s="1"/>
  <c r="I19"/>
  <c r="I20"/>
  <c r="I21"/>
  <c r="I22"/>
  <c r="I23"/>
  <c r="I24"/>
  <c r="I25"/>
  <c r="I26"/>
  <c r="I27"/>
  <c r="I28"/>
  <c r="I30"/>
  <c r="I29"/>
  <c r="I31"/>
  <c r="I32"/>
  <c r="I33"/>
  <c r="I34"/>
  <c r="I35"/>
  <c r="I36"/>
  <c r="I37"/>
  <c r="I38"/>
  <c r="I39"/>
  <c r="I41"/>
  <c r="I40"/>
  <c r="I42"/>
  <c r="I44"/>
  <c r="I43"/>
  <c r="I4"/>
  <c r="L37" l="1"/>
  <c r="L21"/>
  <c r="L5"/>
  <c r="L30"/>
  <c r="L16"/>
  <c r="L29"/>
  <c r="L22"/>
  <c r="L15"/>
  <c r="L6"/>
  <c r="L39"/>
  <c r="L31"/>
  <c r="L23"/>
  <c r="L17"/>
  <c r="L9"/>
  <c r="L42"/>
  <c r="L26"/>
  <c r="L11"/>
  <c r="L32"/>
  <c r="L14"/>
  <c r="L40"/>
  <c r="L25"/>
  <c r="L7"/>
  <c r="L44"/>
  <c r="L27"/>
  <c r="L10"/>
  <c r="L43"/>
  <c r="L36"/>
  <c r="L28"/>
  <c r="L20"/>
  <c r="L12"/>
  <c r="L41"/>
  <c r="L24"/>
  <c r="L8"/>
  <c r="L33"/>
  <c r="L13"/>
  <c r="L35"/>
  <c r="L19"/>
  <c r="L38"/>
</calcChain>
</file>

<file path=xl/sharedStrings.xml><?xml version="1.0" encoding="utf-8"?>
<sst xmlns="http://schemas.openxmlformats.org/spreadsheetml/2006/main" count="209" uniqueCount="45">
  <si>
    <t>州委政策研究室</t>
    <phoneticPr fontId="2" type="noConversion"/>
  </si>
  <si>
    <t>文字综合</t>
    <phoneticPr fontId="2" type="noConversion"/>
  </si>
  <si>
    <t>01</t>
    <phoneticPr fontId="2" type="noConversion"/>
  </si>
  <si>
    <t>综合管理</t>
    <phoneticPr fontId="2" type="noConversion"/>
  </si>
  <si>
    <t>02</t>
    <phoneticPr fontId="2" type="noConversion"/>
  </si>
  <si>
    <t>州直机关党工委</t>
    <phoneticPr fontId="2" type="noConversion"/>
  </si>
  <si>
    <t>文字综合1</t>
    <phoneticPr fontId="2" type="noConversion"/>
  </si>
  <si>
    <t>文字综合2</t>
    <phoneticPr fontId="2" type="noConversion"/>
  </si>
  <si>
    <t>州信访局</t>
    <phoneticPr fontId="2" type="noConversion"/>
  </si>
  <si>
    <t>州妇女联合会</t>
    <phoneticPr fontId="2" type="noConversion"/>
  </si>
  <si>
    <t>州科学技术局</t>
    <phoneticPr fontId="2" type="noConversion"/>
  </si>
  <si>
    <t>州人力资源和社会保障局</t>
    <phoneticPr fontId="2" type="noConversion"/>
  </si>
  <si>
    <t>财务管理</t>
    <phoneticPr fontId="2" type="noConversion"/>
  </si>
  <si>
    <t>州司法局</t>
    <phoneticPr fontId="2" type="noConversion"/>
  </si>
  <si>
    <t>行政管理</t>
    <phoneticPr fontId="2" type="noConversion"/>
  </si>
  <si>
    <t>03</t>
    <phoneticPr fontId="2" type="noConversion"/>
  </si>
  <si>
    <t>州工商行政管理局</t>
    <phoneticPr fontId="2" type="noConversion"/>
  </si>
  <si>
    <t>行政执法2</t>
    <phoneticPr fontId="2" type="noConversion"/>
  </si>
  <si>
    <t>州机关事务管理局</t>
    <phoneticPr fontId="2" type="noConversion"/>
  </si>
  <si>
    <t>州劳动保障监察支队</t>
    <phoneticPr fontId="2" type="noConversion"/>
  </si>
  <si>
    <t>州价格监督检查局</t>
    <phoneticPr fontId="2" type="noConversion"/>
  </si>
  <si>
    <t>部门名称</t>
    <phoneticPr fontId="1" type="noConversion"/>
  </si>
  <si>
    <t>部门代码</t>
    <phoneticPr fontId="1" type="noConversion"/>
  </si>
  <si>
    <t>岗位名称</t>
    <phoneticPr fontId="1" type="noConversion"/>
  </si>
  <si>
    <t>岗位代码</t>
    <phoneticPr fontId="1" type="noConversion"/>
  </si>
  <si>
    <t>岗位级别</t>
    <phoneticPr fontId="1" type="noConversion"/>
  </si>
  <si>
    <t>准考证号</t>
    <phoneticPr fontId="1" type="noConversion"/>
  </si>
  <si>
    <t>备注</t>
    <phoneticPr fontId="1" type="noConversion"/>
  </si>
  <si>
    <t>科员</t>
    <phoneticPr fontId="1" type="noConversion"/>
  </si>
  <si>
    <t>州政府法制办公室</t>
    <phoneticPr fontId="2" type="noConversion"/>
  </si>
  <si>
    <t>价格检查</t>
    <phoneticPr fontId="2" type="noConversion"/>
  </si>
  <si>
    <t>州法律援助中心</t>
    <phoneticPr fontId="2" type="noConversion"/>
  </si>
  <si>
    <t>劳动保障监察1</t>
    <phoneticPr fontId="2" type="noConversion"/>
  </si>
  <si>
    <t>★</t>
  </si>
  <si>
    <t>★</t>
    <phoneticPr fontId="1" type="noConversion"/>
  </si>
  <si>
    <t>遴选人数</t>
    <phoneticPr fontId="1" type="noConversion"/>
  </si>
  <si>
    <t>附件1：</t>
    <phoneticPr fontId="1" type="noConversion"/>
  </si>
  <si>
    <t>2016年州直机关公开遴选总成绩</t>
    <phoneticPr fontId="1" type="noConversion"/>
  </si>
  <si>
    <t>笔试总成绩</t>
    <phoneticPr fontId="1" type="noConversion"/>
  </si>
  <si>
    <t>笔试折合后成绩</t>
    <phoneticPr fontId="1" type="noConversion"/>
  </si>
  <si>
    <t>面试成绩</t>
    <phoneticPr fontId="1" type="noConversion"/>
  </si>
  <si>
    <t>面试折合后成绩</t>
    <phoneticPr fontId="1" type="noConversion"/>
  </si>
  <si>
    <t>总成绩</t>
    <phoneticPr fontId="1" type="noConversion"/>
  </si>
  <si>
    <t>★</t>
    <phoneticPr fontId="1" type="noConversion"/>
  </si>
  <si>
    <t>备注：标注“★”的为进入岗位实践人员。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</si>
</sst>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workbookViewId="0">
      <selection activeCell="P8" sqref="P8"/>
    </sheetView>
  </sheetViews>
  <sheetFormatPr defaultRowHeight="13.5"/>
  <cols>
    <col min="1" max="1" width="17.5" style="4" customWidth="1"/>
    <col min="2" max="2" width="8.875" style="4" customWidth="1"/>
    <col min="3" max="3" width="11.875" style="4" customWidth="1"/>
    <col min="4" max="4" width="6.75" style="4" customWidth="1"/>
    <col min="5" max="5" width="8.75" style="4" customWidth="1"/>
    <col min="6" max="6" width="6.5" style="4" customWidth="1"/>
    <col min="7" max="7" width="10.5" style="4" customWidth="1"/>
    <col min="8" max="8" width="9.375" style="4" customWidth="1"/>
    <col min="9" max="9" width="9.75" style="11" customWidth="1"/>
    <col min="10" max="10" width="9" style="11" customWidth="1"/>
    <col min="11" max="11" width="8.75" style="11" customWidth="1"/>
    <col min="12" max="12" width="10.5" style="11" customWidth="1"/>
    <col min="13" max="13" width="7.25" style="4" customWidth="1"/>
    <col min="14" max="16384" width="9" style="4"/>
  </cols>
  <sheetData>
    <row r="1" spans="1:13" ht="18.75" customHeight="1">
      <c r="A1" s="10" t="s">
        <v>36</v>
      </c>
    </row>
    <row r="2" spans="1:13" ht="43.5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3" customHeight="1">
      <c r="A3" s="8" t="s">
        <v>21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35</v>
      </c>
      <c r="G3" s="9" t="s">
        <v>26</v>
      </c>
      <c r="H3" s="9" t="s">
        <v>38</v>
      </c>
      <c r="I3" s="12" t="s">
        <v>39</v>
      </c>
      <c r="J3" s="12" t="s">
        <v>40</v>
      </c>
      <c r="K3" s="12" t="s">
        <v>41</v>
      </c>
      <c r="L3" s="12" t="s">
        <v>42</v>
      </c>
      <c r="M3" s="9" t="s">
        <v>27</v>
      </c>
    </row>
    <row r="4" spans="1:13" ht="33" customHeight="1">
      <c r="A4" s="3" t="s">
        <v>0</v>
      </c>
      <c r="B4" s="6">
        <v>30101</v>
      </c>
      <c r="C4" s="3" t="s">
        <v>1</v>
      </c>
      <c r="D4" s="7" t="s">
        <v>2</v>
      </c>
      <c r="E4" s="5" t="s">
        <v>28</v>
      </c>
      <c r="F4" s="5">
        <v>1</v>
      </c>
      <c r="G4" s="1">
        <v>300100601</v>
      </c>
      <c r="H4" s="1">
        <v>160</v>
      </c>
      <c r="I4" s="13">
        <f>SUM(H4*0.5*0.5)</f>
        <v>40</v>
      </c>
      <c r="J4" s="13">
        <v>87.2</v>
      </c>
      <c r="K4" s="13">
        <f>SUM(J4*0.5)</f>
        <v>43.6</v>
      </c>
      <c r="L4" s="13">
        <f>SUM(I4+K4)</f>
        <v>83.6</v>
      </c>
      <c r="M4" s="5" t="s">
        <v>33</v>
      </c>
    </row>
    <row r="5" spans="1:13" ht="33" customHeight="1">
      <c r="A5" s="3" t="s">
        <v>0</v>
      </c>
      <c r="B5" s="1">
        <v>30101</v>
      </c>
      <c r="C5" s="3" t="s">
        <v>3</v>
      </c>
      <c r="D5" s="2" t="s">
        <v>4</v>
      </c>
      <c r="E5" s="5" t="s">
        <v>28</v>
      </c>
      <c r="F5" s="5">
        <v>1</v>
      </c>
      <c r="G5" s="1">
        <v>300100603</v>
      </c>
      <c r="H5" s="1">
        <v>158</v>
      </c>
      <c r="I5" s="13">
        <f>SUM(H5*0.5*0.5)</f>
        <v>39.5</v>
      </c>
      <c r="J5" s="13">
        <v>84.6</v>
      </c>
      <c r="K5" s="13">
        <f>SUM(J5*0.5)</f>
        <v>42.3</v>
      </c>
      <c r="L5" s="13">
        <f>SUM(I5+K5)</f>
        <v>81.8</v>
      </c>
      <c r="M5" s="5" t="s">
        <v>33</v>
      </c>
    </row>
    <row r="6" spans="1:13" ht="33" customHeight="1">
      <c r="A6" s="2" t="s">
        <v>5</v>
      </c>
      <c r="B6" s="1">
        <v>30102</v>
      </c>
      <c r="C6" s="2" t="s">
        <v>6</v>
      </c>
      <c r="D6" s="2" t="s">
        <v>2</v>
      </c>
      <c r="E6" s="5" t="s">
        <v>28</v>
      </c>
      <c r="F6" s="5">
        <v>1</v>
      </c>
      <c r="G6" s="1">
        <v>300100606</v>
      </c>
      <c r="H6" s="1">
        <v>150</v>
      </c>
      <c r="I6" s="13">
        <f>SUM(H6*0.5*0.5)</f>
        <v>37.5</v>
      </c>
      <c r="J6" s="13">
        <v>76.2</v>
      </c>
      <c r="K6" s="13">
        <f>SUM(J6*0.5)</f>
        <v>38.1</v>
      </c>
      <c r="L6" s="13">
        <f>SUM(I6+K6)</f>
        <v>75.599999999999994</v>
      </c>
      <c r="M6" s="5" t="s">
        <v>33</v>
      </c>
    </row>
    <row r="7" spans="1:13" ht="33" customHeight="1">
      <c r="A7" s="2" t="s">
        <v>5</v>
      </c>
      <c r="B7" s="1">
        <v>30102</v>
      </c>
      <c r="C7" s="2" t="s">
        <v>7</v>
      </c>
      <c r="D7" s="2" t="s">
        <v>4</v>
      </c>
      <c r="E7" s="5" t="s">
        <v>28</v>
      </c>
      <c r="F7" s="5">
        <v>1</v>
      </c>
      <c r="G7" s="1">
        <v>300100610</v>
      </c>
      <c r="H7" s="1">
        <v>160</v>
      </c>
      <c r="I7" s="13">
        <f>SUM(H7*0.5*0.5)</f>
        <v>40</v>
      </c>
      <c r="J7" s="13">
        <v>85</v>
      </c>
      <c r="K7" s="13">
        <f>SUM(J7*0.5)</f>
        <v>42.5</v>
      </c>
      <c r="L7" s="13">
        <f>SUM(I7+K7)</f>
        <v>82.5</v>
      </c>
      <c r="M7" s="5" t="s">
        <v>33</v>
      </c>
    </row>
    <row r="8" spans="1:13" ht="33" customHeight="1">
      <c r="A8" s="2" t="s">
        <v>5</v>
      </c>
      <c r="B8" s="6">
        <v>30102</v>
      </c>
      <c r="C8" s="2" t="s">
        <v>7</v>
      </c>
      <c r="D8" s="2" t="s">
        <v>4</v>
      </c>
      <c r="E8" s="5" t="s">
        <v>28</v>
      </c>
      <c r="F8" s="5">
        <v>1</v>
      </c>
      <c r="G8" s="1">
        <v>300100609</v>
      </c>
      <c r="H8" s="1">
        <v>160</v>
      </c>
      <c r="I8" s="13">
        <f>SUM(H8*0.5*0.5)</f>
        <v>40</v>
      </c>
      <c r="J8" s="13">
        <v>83.6</v>
      </c>
      <c r="K8" s="13">
        <f>SUM(J8*0.5)</f>
        <v>41.8</v>
      </c>
      <c r="L8" s="13">
        <f>SUM(I8+K8)</f>
        <v>81.8</v>
      </c>
      <c r="M8" s="5" t="s">
        <v>33</v>
      </c>
    </row>
    <row r="9" spans="1:13" ht="33" customHeight="1">
      <c r="A9" s="2" t="s">
        <v>5</v>
      </c>
      <c r="B9" s="1">
        <v>30102</v>
      </c>
      <c r="C9" s="2" t="s">
        <v>7</v>
      </c>
      <c r="D9" s="7" t="s">
        <v>4</v>
      </c>
      <c r="E9" s="5" t="s">
        <v>28</v>
      </c>
      <c r="F9" s="5">
        <v>1</v>
      </c>
      <c r="G9" s="1">
        <v>300100613</v>
      </c>
      <c r="H9" s="1">
        <v>164</v>
      </c>
      <c r="I9" s="13">
        <f>SUM(H9*0.5*0.5)</f>
        <v>41</v>
      </c>
      <c r="J9" s="13">
        <v>80.599999999999994</v>
      </c>
      <c r="K9" s="13">
        <f>SUM(J9*0.5)</f>
        <v>40.299999999999997</v>
      </c>
      <c r="L9" s="13">
        <f>SUM(I9+K9)</f>
        <v>81.3</v>
      </c>
      <c r="M9" s="5"/>
    </row>
    <row r="10" spans="1:13" ht="33" customHeight="1">
      <c r="A10" s="2" t="s">
        <v>8</v>
      </c>
      <c r="B10" s="1">
        <v>30103</v>
      </c>
      <c r="C10" s="2" t="s">
        <v>1</v>
      </c>
      <c r="D10" s="2" t="s">
        <v>2</v>
      </c>
      <c r="E10" s="5" t="s">
        <v>28</v>
      </c>
      <c r="F10" s="5">
        <v>1</v>
      </c>
      <c r="G10" s="1">
        <v>300100617</v>
      </c>
      <c r="H10" s="1">
        <v>151</v>
      </c>
      <c r="I10" s="13">
        <f>SUM(H10*0.5*0.5)</f>
        <v>37.75</v>
      </c>
      <c r="J10" s="13">
        <v>83.8</v>
      </c>
      <c r="K10" s="13">
        <f>SUM(J10*0.5)</f>
        <v>41.9</v>
      </c>
      <c r="L10" s="13">
        <f>SUM(I10+K10)</f>
        <v>79.650000000000006</v>
      </c>
      <c r="M10" s="5" t="s">
        <v>33</v>
      </c>
    </row>
    <row r="11" spans="1:13" ht="33" customHeight="1">
      <c r="A11" s="2" t="s">
        <v>8</v>
      </c>
      <c r="B11" s="6">
        <v>30103</v>
      </c>
      <c r="C11" s="2" t="s">
        <v>1</v>
      </c>
      <c r="D11" s="2" t="s">
        <v>2</v>
      </c>
      <c r="E11" s="5" t="s">
        <v>28</v>
      </c>
      <c r="F11" s="5">
        <v>1</v>
      </c>
      <c r="G11" s="1">
        <v>300100615</v>
      </c>
      <c r="H11" s="1">
        <v>152</v>
      </c>
      <c r="I11" s="13">
        <f>SUM(H11*0.5*0.5)</f>
        <v>38</v>
      </c>
      <c r="J11" s="13">
        <v>82.8</v>
      </c>
      <c r="K11" s="13">
        <f>SUM(J11*0.5)</f>
        <v>41.4</v>
      </c>
      <c r="L11" s="13">
        <f>SUM(I11+K11)</f>
        <v>79.400000000000006</v>
      </c>
      <c r="M11" s="5" t="s">
        <v>33</v>
      </c>
    </row>
    <row r="12" spans="1:13" ht="33" customHeight="1">
      <c r="A12" s="2" t="s">
        <v>8</v>
      </c>
      <c r="B12" s="6">
        <v>30103</v>
      </c>
      <c r="C12" s="2" t="s">
        <v>1</v>
      </c>
      <c r="D12" s="2" t="s">
        <v>2</v>
      </c>
      <c r="E12" s="5" t="s">
        <v>28</v>
      </c>
      <c r="F12" s="5">
        <v>1</v>
      </c>
      <c r="G12" s="1">
        <v>300100616</v>
      </c>
      <c r="H12" s="1">
        <v>140</v>
      </c>
      <c r="I12" s="13">
        <f>SUM(H12*0.5*0.5)</f>
        <v>35</v>
      </c>
      <c r="J12" s="13">
        <v>0</v>
      </c>
      <c r="K12" s="13">
        <f>SUM(J12*0.5)</f>
        <v>0</v>
      </c>
      <c r="L12" s="13">
        <f>SUM(I12+K12)</f>
        <v>35</v>
      </c>
      <c r="M12" s="5"/>
    </row>
    <row r="13" spans="1:13" ht="33" customHeight="1">
      <c r="A13" s="2" t="s">
        <v>9</v>
      </c>
      <c r="B13" s="1">
        <v>30105</v>
      </c>
      <c r="C13" s="2" t="s">
        <v>1</v>
      </c>
      <c r="D13" s="2" t="s">
        <v>2</v>
      </c>
      <c r="E13" s="5" t="s">
        <v>28</v>
      </c>
      <c r="F13" s="5">
        <v>1</v>
      </c>
      <c r="G13" s="1">
        <v>300100627</v>
      </c>
      <c r="H13" s="1">
        <v>137</v>
      </c>
      <c r="I13" s="13">
        <f>SUM(H13*0.5*0.5)</f>
        <v>34.25</v>
      </c>
      <c r="J13" s="13">
        <v>84</v>
      </c>
      <c r="K13" s="13">
        <f>SUM(J13*0.5)</f>
        <v>42</v>
      </c>
      <c r="L13" s="13">
        <f>SUM(I13+K13)</f>
        <v>76.25</v>
      </c>
      <c r="M13" s="5" t="s">
        <v>33</v>
      </c>
    </row>
    <row r="14" spans="1:13" ht="33" customHeight="1">
      <c r="A14" s="2" t="s">
        <v>9</v>
      </c>
      <c r="B14" s="1">
        <v>30105</v>
      </c>
      <c r="C14" s="2" t="s">
        <v>1</v>
      </c>
      <c r="D14" s="2" t="s">
        <v>2</v>
      </c>
      <c r="E14" s="5" t="s">
        <v>28</v>
      </c>
      <c r="F14" s="5">
        <v>1</v>
      </c>
      <c r="G14" s="1">
        <v>300100621</v>
      </c>
      <c r="H14" s="1">
        <v>137</v>
      </c>
      <c r="I14" s="13">
        <f>SUM(H14*0.5*0.5)</f>
        <v>34.25</v>
      </c>
      <c r="J14" s="13">
        <v>81.599999999999994</v>
      </c>
      <c r="K14" s="13">
        <f>SUM(J14*0.5)</f>
        <v>40.799999999999997</v>
      </c>
      <c r="L14" s="13">
        <f>SUM(I14+K14)</f>
        <v>75.05</v>
      </c>
      <c r="M14" s="5" t="s">
        <v>33</v>
      </c>
    </row>
    <row r="15" spans="1:13" ht="33" customHeight="1">
      <c r="A15" s="2" t="s">
        <v>9</v>
      </c>
      <c r="B15" s="1">
        <v>30105</v>
      </c>
      <c r="C15" s="2" t="s">
        <v>1</v>
      </c>
      <c r="D15" s="7" t="s">
        <v>2</v>
      </c>
      <c r="E15" s="5" t="s">
        <v>28</v>
      </c>
      <c r="F15" s="5">
        <v>1</v>
      </c>
      <c r="G15" s="1">
        <v>300100619</v>
      </c>
      <c r="H15" s="1">
        <v>138</v>
      </c>
      <c r="I15" s="13">
        <f>SUM(H15*0.5*0.5)</f>
        <v>34.5</v>
      </c>
      <c r="J15" s="13">
        <v>69.2</v>
      </c>
      <c r="K15" s="13">
        <f>SUM(J15*0.5)</f>
        <v>34.6</v>
      </c>
      <c r="L15" s="13">
        <f>SUM(I15+K15)</f>
        <v>69.099999999999994</v>
      </c>
      <c r="M15" s="5"/>
    </row>
    <row r="16" spans="1:13" ht="33" customHeight="1">
      <c r="A16" s="2" t="s">
        <v>9</v>
      </c>
      <c r="B16" s="1">
        <v>30105</v>
      </c>
      <c r="C16" s="2" t="s">
        <v>1</v>
      </c>
      <c r="D16" s="2" t="s">
        <v>2</v>
      </c>
      <c r="E16" s="5" t="s">
        <v>28</v>
      </c>
      <c r="F16" s="5">
        <v>1</v>
      </c>
      <c r="G16" s="1">
        <v>300100624</v>
      </c>
      <c r="H16" s="1">
        <v>152</v>
      </c>
      <c r="I16" s="13">
        <f>SUM(H16*0.5*0.5)</f>
        <v>38</v>
      </c>
      <c r="J16" s="13">
        <v>0</v>
      </c>
      <c r="K16" s="13">
        <f>SUM(J16*0.5)</f>
        <v>0</v>
      </c>
      <c r="L16" s="13">
        <f>SUM(I16+K16)</f>
        <v>38</v>
      </c>
      <c r="M16" s="5"/>
    </row>
    <row r="17" spans="1:13" ht="33" customHeight="1">
      <c r="A17" s="2" t="s">
        <v>9</v>
      </c>
      <c r="B17" s="1">
        <v>30105</v>
      </c>
      <c r="C17" s="2" t="s">
        <v>1</v>
      </c>
      <c r="D17" s="2" t="s">
        <v>2</v>
      </c>
      <c r="E17" s="5" t="s">
        <v>28</v>
      </c>
      <c r="F17" s="5">
        <v>1</v>
      </c>
      <c r="G17" s="1">
        <v>300100620</v>
      </c>
      <c r="H17" s="1">
        <v>137</v>
      </c>
      <c r="I17" s="13">
        <f>SUM(H17*0.5*0.5)</f>
        <v>34.25</v>
      </c>
      <c r="J17" s="13">
        <v>0</v>
      </c>
      <c r="K17" s="13">
        <f>SUM(J17*0.5)</f>
        <v>0</v>
      </c>
      <c r="L17" s="13">
        <f>SUM(I17+K17)</f>
        <v>34.25</v>
      </c>
      <c r="M17" s="5"/>
    </row>
    <row r="18" spans="1:13" ht="33" customHeight="1">
      <c r="A18" s="2" t="s">
        <v>10</v>
      </c>
      <c r="B18" s="1">
        <v>30106</v>
      </c>
      <c r="C18" s="2" t="s">
        <v>1</v>
      </c>
      <c r="D18" s="2" t="s">
        <v>2</v>
      </c>
      <c r="E18" s="5" t="s">
        <v>28</v>
      </c>
      <c r="F18" s="5">
        <v>1</v>
      </c>
      <c r="G18" s="1">
        <v>300100628</v>
      </c>
      <c r="H18" s="1">
        <v>157</v>
      </c>
      <c r="I18" s="13">
        <f>SUM(H18*0.5*0.5)</f>
        <v>39.25</v>
      </c>
      <c r="J18" s="13">
        <v>85.4</v>
      </c>
      <c r="K18" s="13">
        <f>SUM(J18*0.5)</f>
        <v>42.7</v>
      </c>
      <c r="L18" s="13">
        <f>SUM(I18+K18)</f>
        <v>81.95</v>
      </c>
      <c r="M18" s="5" t="s">
        <v>33</v>
      </c>
    </row>
    <row r="19" spans="1:13" ht="33" customHeight="1">
      <c r="A19" s="2" t="s">
        <v>10</v>
      </c>
      <c r="B19" s="6">
        <v>30106</v>
      </c>
      <c r="C19" s="2" t="s">
        <v>1</v>
      </c>
      <c r="D19" s="2" t="s">
        <v>2</v>
      </c>
      <c r="E19" s="5" t="s">
        <v>28</v>
      </c>
      <c r="F19" s="5">
        <v>1</v>
      </c>
      <c r="G19" s="1">
        <v>300100629</v>
      </c>
      <c r="H19" s="1">
        <v>141</v>
      </c>
      <c r="I19" s="13">
        <f>SUM(H19*0.5*0.5)</f>
        <v>35.25</v>
      </c>
      <c r="J19" s="13">
        <v>81.8</v>
      </c>
      <c r="K19" s="13">
        <f>SUM(J19*0.5)</f>
        <v>40.9</v>
      </c>
      <c r="L19" s="13">
        <f>SUM(I19+K19)</f>
        <v>76.150000000000006</v>
      </c>
      <c r="M19" s="5" t="s">
        <v>33</v>
      </c>
    </row>
    <row r="20" spans="1:13" ht="33" customHeight="1">
      <c r="A20" s="2" t="s">
        <v>11</v>
      </c>
      <c r="B20" s="1">
        <v>30107</v>
      </c>
      <c r="C20" s="2" t="s">
        <v>12</v>
      </c>
      <c r="D20" s="2" t="s">
        <v>4</v>
      </c>
      <c r="E20" s="5" t="s">
        <v>28</v>
      </c>
      <c r="F20" s="5">
        <v>1</v>
      </c>
      <c r="G20" s="1">
        <v>300100702</v>
      </c>
      <c r="H20" s="1">
        <v>124</v>
      </c>
      <c r="I20" s="13">
        <f>SUM(H20*0.5*0.5)</f>
        <v>31</v>
      </c>
      <c r="J20" s="13">
        <v>84.2</v>
      </c>
      <c r="K20" s="13">
        <f>SUM(J20*0.5)</f>
        <v>42.1</v>
      </c>
      <c r="L20" s="13">
        <f>SUM(I20+K20)</f>
        <v>73.099999999999994</v>
      </c>
      <c r="M20" s="5" t="s">
        <v>33</v>
      </c>
    </row>
    <row r="21" spans="1:13" ht="33" customHeight="1">
      <c r="A21" s="2" t="s">
        <v>13</v>
      </c>
      <c r="B21" s="1">
        <v>30108</v>
      </c>
      <c r="C21" s="2" t="s">
        <v>1</v>
      </c>
      <c r="D21" s="2" t="s">
        <v>2</v>
      </c>
      <c r="E21" s="5" t="s">
        <v>28</v>
      </c>
      <c r="F21" s="5">
        <v>1</v>
      </c>
      <c r="G21" s="1">
        <v>300100704</v>
      </c>
      <c r="H21" s="1">
        <v>153</v>
      </c>
      <c r="I21" s="13">
        <f>SUM(H21*0.5*0.5)</f>
        <v>38.25</v>
      </c>
      <c r="J21" s="13">
        <v>79.599999999999994</v>
      </c>
      <c r="K21" s="13">
        <f>SUM(J21*0.5)</f>
        <v>39.799999999999997</v>
      </c>
      <c r="L21" s="13">
        <f>SUM(I21+K21)</f>
        <v>78.05</v>
      </c>
      <c r="M21" s="5" t="s">
        <v>33</v>
      </c>
    </row>
    <row r="22" spans="1:13" ht="33" customHeight="1">
      <c r="A22" s="2" t="s">
        <v>13</v>
      </c>
      <c r="B22" s="6">
        <v>30108</v>
      </c>
      <c r="C22" s="2" t="s">
        <v>14</v>
      </c>
      <c r="D22" s="7" t="s">
        <v>4</v>
      </c>
      <c r="E22" s="5" t="s">
        <v>28</v>
      </c>
      <c r="F22" s="5">
        <v>1</v>
      </c>
      <c r="G22" s="1">
        <v>300100707</v>
      </c>
      <c r="H22" s="1">
        <v>177</v>
      </c>
      <c r="I22" s="13">
        <f>SUM(H22*0.5*0.5)</f>
        <v>44.25</v>
      </c>
      <c r="J22" s="13">
        <v>85</v>
      </c>
      <c r="K22" s="13">
        <f>SUM(J22*0.5)</f>
        <v>42.5</v>
      </c>
      <c r="L22" s="13">
        <f>SUM(I22+K22)</f>
        <v>86.75</v>
      </c>
      <c r="M22" s="5" t="s">
        <v>33</v>
      </c>
    </row>
    <row r="23" spans="1:13" ht="33" customHeight="1">
      <c r="A23" s="2" t="s">
        <v>13</v>
      </c>
      <c r="B23" s="1">
        <v>30108</v>
      </c>
      <c r="C23" s="2" t="s">
        <v>14</v>
      </c>
      <c r="D23" s="2" t="s">
        <v>4</v>
      </c>
      <c r="E23" s="5" t="s">
        <v>28</v>
      </c>
      <c r="F23" s="5">
        <v>1</v>
      </c>
      <c r="G23" s="1">
        <v>300100708</v>
      </c>
      <c r="H23" s="1">
        <v>135</v>
      </c>
      <c r="I23" s="13">
        <f>SUM(H23*0.5*0.5)</f>
        <v>33.75</v>
      </c>
      <c r="J23" s="13">
        <v>81</v>
      </c>
      <c r="K23" s="13">
        <f>SUM(J23*0.5)</f>
        <v>40.5</v>
      </c>
      <c r="L23" s="13">
        <f>SUM(I23+K23)</f>
        <v>74.25</v>
      </c>
      <c r="M23" s="5" t="s">
        <v>33</v>
      </c>
    </row>
    <row r="24" spans="1:13" ht="33" customHeight="1">
      <c r="A24" s="2" t="s">
        <v>13</v>
      </c>
      <c r="B24" s="6">
        <v>30108</v>
      </c>
      <c r="C24" s="2" t="s">
        <v>14</v>
      </c>
      <c r="D24" s="2" t="s">
        <v>4</v>
      </c>
      <c r="E24" s="5" t="s">
        <v>28</v>
      </c>
      <c r="F24" s="5">
        <v>1</v>
      </c>
      <c r="G24" s="1">
        <v>300100706</v>
      </c>
      <c r="H24" s="1">
        <v>125</v>
      </c>
      <c r="I24" s="13">
        <f>SUM(H24*0.5*0.5)</f>
        <v>31.25</v>
      </c>
      <c r="J24" s="13">
        <v>83.2</v>
      </c>
      <c r="K24" s="13">
        <f>SUM(J24*0.5)</f>
        <v>41.6</v>
      </c>
      <c r="L24" s="13">
        <f>SUM(I24+K24)</f>
        <v>72.849999999999994</v>
      </c>
      <c r="M24" s="5"/>
    </row>
    <row r="25" spans="1:13" ht="33" customHeight="1">
      <c r="A25" s="2" t="s">
        <v>13</v>
      </c>
      <c r="B25" s="6">
        <v>30108</v>
      </c>
      <c r="C25" s="2" t="s">
        <v>12</v>
      </c>
      <c r="D25" s="2" t="s">
        <v>15</v>
      </c>
      <c r="E25" s="5" t="s">
        <v>28</v>
      </c>
      <c r="F25" s="5">
        <v>1</v>
      </c>
      <c r="G25" s="1">
        <v>300100714</v>
      </c>
      <c r="H25" s="1">
        <v>142</v>
      </c>
      <c r="I25" s="13">
        <f>SUM(H25*0.5*0.5)</f>
        <v>35.5</v>
      </c>
      <c r="J25" s="13">
        <v>82</v>
      </c>
      <c r="K25" s="13">
        <f>SUM(J25*0.5)</f>
        <v>41</v>
      </c>
      <c r="L25" s="13">
        <f>SUM(I25+K25)</f>
        <v>76.5</v>
      </c>
      <c r="M25" s="5" t="s">
        <v>33</v>
      </c>
    </row>
    <row r="26" spans="1:13" ht="33" customHeight="1">
      <c r="A26" s="2" t="s">
        <v>13</v>
      </c>
      <c r="B26" s="1">
        <v>30108</v>
      </c>
      <c r="C26" s="2" t="s">
        <v>12</v>
      </c>
      <c r="D26" s="2" t="s">
        <v>15</v>
      </c>
      <c r="E26" s="5" t="s">
        <v>28</v>
      </c>
      <c r="F26" s="5">
        <v>1</v>
      </c>
      <c r="G26" s="1">
        <v>300100709</v>
      </c>
      <c r="H26" s="1">
        <v>132</v>
      </c>
      <c r="I26" s="13">
        <f>SUM(H26*0.5*0.5)</f>
        <v>33</v>
      </c>
      <c r="J26" s="13">
        <v>80.599999999999994</v>
      </c>
      <c r="K26" s="13">
        <f>SUM(J26*0.5)</f>
        <v>40.299999999999997</v>
      </c>
      <c r="L26" s="13">
        <f>SUM(I26+K26)</f>
        <v>73.3</v>
      </c>
      <c r="M26" s="5" t="s">
        <v>33</v>
      </c>
    </row>
    <row r="27" spans="1:13" ht="33" customHeight="1">
      <c r="A27" s="2" t="s">
        <v>13</v>
      </c>
      <c r="B27" s="1">
        <v>30108</v>
      </c>
      <c r="C27" s="2" t="s">
        <v>12</v>
      </c>
      <c r="D27" s="2" t="s">
        <v>15</v>
      </c>
      <c r="E27" s="5" t="s">
        <v>28</v>
      </c>
      <c r="F27" s="5">
        <v>1</v>
      </c>
      <c r="G27" s="1">
        <v>300100712</v>
      </c>
      <c r="H27" s="1">
        <v>125</v>
      </c>
      <c r="I27" s="13">
        <f>SUM(H27*0.5*0.5)</f>
        <v>31.25</v>
      </c>
      <c r="J27" s="13">
        <v>0</v>
      </c>
      <c r="K27" s="13">
        <f>SUM(J27*0.5)</f>
        <v>0</v>
      </c>
      <c r="L27" s="13">
        <f>SUM(I27+K27)</f>
        <v>31.25</v>
      </c>
      <c r="M27" s="5"/>
    </row>
    <row r="28" spans="1:13" ht="33" customHeight="1">
      <c r="A28" s="2" t="s">
        <v>16</v>
      </c>
      <c r="B28" s="1">
        <v>30111</v>
      </c>
      <c r="C28" s="2" t="s">
        <v>17</v>
      </c>
      <c r="D28" s="2" t="s">
        <v>4</v>
      </c>
      <c r="E28" s="5" t="s">
        <v>28</v>
      </c>
      <c r="F28" s="5">
        <v>1</v>
      </c>
      <c r="G28" s="1">
        <v>300100718</v>
      </c>
      <c r="H28" s="1">
        <v>160</v>
      </c>
      <c r="I28" s="13">
        <f>SUM(H28*0.5*0.5)</f>
        <v>40</v>
      </c>
      <c r="J28" s="13">
        <v>87.2</v>
      </c>
      <c r="K28" s="13">
        <f>SUM(J28*0.5)</f>
        <v>43.6</v>
      </c>
      <c r="L28" s="13">
        <f>SUM(I28+K28)</f>
        <v>83.6</v>
      </c>
      <c r="M28" s="5" t="s">
        <v>33</v>
      </c>
    </row>
    <row r="29" spans="1:13" ht="33" customHeight="1">
      <c r="A29" s="2" t="s">
        <v>16</v>
      </c>
      <c r="B29" s="1">
        <v>30111</v>
      </c>
      <c r="C29" s="2" t="s">
        <v>17</v>
      </c>
      <c r="D29" s="2" t="s">
        <v>4</v>
      </c>
      <c r="E29" s="5" t="s">
        <v>28</v>
      </c>
      <c r="F29" s="5">
        <v>1</v>
      </c>
      <c r="G29" s="1">
        <v>300100722</v>
      </c>
      <c r="H29" s="1">
        <v>142</v>
      </c>
      <c r="I29" s="13">
        <f>SUM(H29*0.5*0.5)</f>
        <v>35.5</v>
      </c>
      <c r="J29" s="13">
        <v>81.400000000000006</v>
      </c>
      <c r="K29" s="13">
        <f>SUM(J29*0.5)</f>
        <v>40.700000000000003</v>
      </c>
      <c r="L29" s="13">
        <f>SUM(I29+K29)</f>
        <v>76.2</v>
      </c>
      <c r="M29" s="5" t="s">
        <v>33</v>
      </c>
    </row>
    <row r="30" spans="1:13" ht="33" customHeight="1">
      <c r="A30" s="2" t="s">
        <v>16</v>
      </c>
      <c r="B30" s="1">
        <v>30111</v>
      </c>
      <c r="C30" s="2" t="s">
        <v>17</v>
      </c>
      <c r="D30" s="2" t="s">
        <v>4</v>
      </c>
      <c r="E30" s="5" t="s">
        <v>28</v>
      </c>
      <c r="F30" s="5">
        <v>1</v>
      </c>
      <c r="G30" s="1">
        <v>300100723</v>
      </c>
      <c r="H30" s="1">
        <v>148</v>
      </c>
      <c r="I30" s="13">
        <f>SUM(H30*0.5*0.5)</f>
        <v>37</v>
      </c>
      <c r="J30" s="13">
        <v>77</v>
      </c>
      <c r="K30" s="13">
        <f>SUM(J30*0.5)</f>
        <v>38.5</v>
      </c>
      <c r="L30" s="13">
        <f>SUM(I30+K30)</f>
        <v>75.5</v>
      </c>
      <c r="M30" s="5"/>
    </row>
    <row r="31" spans="1:13" ht="33" customHeight="1">
      <c r="A31" s="2" t="s">
        <v>29</v>
      </c>
      <c r="B31" s="1">
        <v>30113</v>
      </c>
      <c r="C31" s="2" t="s">
        <v>12</v>
      </c>
      <c r="D31" s="2" t="s">
        <v>2</v>
      </c>
      <c r="E31" s="5" t="s">
        <v>28</v>
      </c>
      <c r="F31" s="5">
        <v>1</v>
      </c>
      <c r="G31" s="1">
        <v>300100724</v>
      </c>
      <c r="H31" s="1">
        <v>129</v>
      </c>
      <c r="I31" s="13">
        <f>SUM(H31*0.5*0.5)</f>
        <v>32.25</v>
      </c>
      <c r="J31" s="13">
        <v>83.8</v>
      </c>
      <c r="K31" s="13">
        <f>SUM(J31*0.5)</f>
        <v>41.9</v>
      </c>
      <c r="L31" s="13">
        <f>SUM(I31+K31)</f>
        <v>74.150000000000006</v>
      </c>
      <c r="M31" s="5" t="s">
        <v>33</v>
      </c>
    </row>
    <row r="32" spans="1:13" ht="33" customHeight="1">
      <c r="A32" s="2" t="s">
        <v>20</v>
      </c>
      <c r="B32" s="6">
        <v>30115</v>
      </c>
      <c r="C32" s="2" t="s">
        <v>1</v>
      </c>
      <c r="D32" s="2" t="s">
        <v>2</v>
      </c>
      <c r="E32" s="5" t="s">
        <v>28</v>
      </c>
      <c r="F32" s="5">
        <v>1</v>
      </c>
      <c r="G32" s="1">
        <v>300100727</v>
      </c>
      <c r="H32" s="1">
        <v>146</v>
      </c>
      <c r="I32" s="13">
        <f>SUM(H32*0.5*0.5)</f>
        <v>36.5</v>
      </c>
      <c r="J32" s="13">
        <v>84</v>
      </c>
      <c r="K32" s="13">
        <f>SUM(J32*0.5)</f>
        <v>42</v>
      </c>
      <c r="L32" s="13">
        <f>SUM(I32+K32)</f>
        <v>78.5</v>
      </c>
      <c r="M32" s="5" t="s">
        <v>33</v>
      </c>
    </row>
    <row r="33" spans="1:13" ht="33" customHeight="1">
      <c r="A33" s="2" t="s">
        <v>20</v>
      </c>
      <c r="B33" s="1">
        <v>30115</v>
      </c>
      <c r="C33" s="2" t="s">
        <v>1</v>
      </c>
      <c r="D33" s="2" t="s">
        <v>2</v>
      </c>
      <c r="E33" s="5" t="s">
        <v>28</v>
      </c>
      <c r="F33" s="5">
        <v>1</v>
      </c>
      <c r="G33" s="1">
        <v>300100729</v>
      </c>
      <c r="H33" s="1">
        <v>134</v>
      </c>
      <c r="I33" s="13">
        <f>SUM(H33*0.5*0.5)</f>
        <v>33.5</v>
      </c>
      <c r="J33" s="13">
        <v>87.4</v>
      </c>
      <c r="K33" s="13">
        <f>SUM(J33*0.5)</f>
        <v>43.7</v>
      </c>
      <c r="L33" s="13">
        <f>SUM(I33+K33)</f>
        <v>77.2</v>
      </c>
      <c r="M33" s="5" t="s">
        <v>33</v>
      </c>
    </row>
    <row r="34" spans="1:13" ht="33" customHeight="1">
      <c r="A34" s="2" t="s">
        <v>20</v>
      </c>
      <c r="B34" s="6">
        <v>30115</v>
      </c>
      <c r="C34" s="2" t="s">
        <v>1</v>
      </c>
      <c r="D34" s="2" t="s">
        <v>2</v>
      </c>
      <c r="E34" s="5" t="s">
        <v>28</v>
      </c>
      <c r="F34" s="5">
        <v>1</v>
      </c>
      <c r="G34" s="1">
        <v>300100728</v>
      </c>
      <c r="H34" s="1">
        <v>131</v>
      </c>
      <c r="I34" s="13">
        <f>SUM(H34*0.5*0.5)</f>
        <v>32.75</v>
      </c>
      <c r="J34" s="13">
        <v>0</v>
      </c>
      <c r="K34" s="13">
        <f>SUM(J34*0.5)</f>
        <v>0</v>
      </c>
      <c r="L34" s="13">
        <f>SUM(I34+K34)</f>
        <v>32.75</v>
      </c>
      <c r="M34" s="5"/>
    </row>
    <row r="35" spans="1:13" ht="33" customHeight="1">
      <c r="A35" s="2" t="s">
        <v>20</v>
      </c>
      <c r="B35" s="1">
        <v>30115</v>
      </c>
      <c r="C35" s="2" t="s">
        <v>30</v>
      </c>
      <c r="D35" s="2" t="s">
        <v>4</v>
      </c>
      <c r="E35" s="5" t="s">
        <v>28</v>
      </c>
      <c r="F35" s="5">
        <v>1</v>
      </c>
      <c r="G35" s="1">
        <v>300100802</v>
      </c>
      <c r="H35" s="1">
        <v>162</v>
      </c>
      <c r="I35" s="13">
        <f>SUM(H35*0.5*0.5)</f>
        <v>40.5</v>
      </c>
      <c r="J35" s="13">
        <v>84.8</v>
      </c>
      <c r="K35" s="13">
        <f>SUM(J35*0.5)</f>
        <v>42.4</v>
      </c>
      <c r="L35" s="13">
        <f>SUM(I35+K35)</f>
        <v>82.9</v>
      </c>
      <c r="M35" s="5" t="s">
        <v>33</v>
      </c>
    </row>
    <row r="36" spans="1:13" ht="33" customHeight="1">
      <c r="A36" s="2" t="s">
        <v>20</v>
      </c>
      <c r="B36" s="6">
        <v>30115</v>
      </c>
      <c r="C36" s="2" t="s">
        <v>30</v>
      </c>
      <c r="D36" s="2" t="s">
        <v>4</v>
      </c>
      <c r="E36" s="5" t="s">
        <v>28</v>
      </c>
      <c r="F36" s="5">
        <v>1</v>
      </c>
      <c r="G36" s="1">
        <v>300100804</v>
      </c>
      <c r="H36" s="1">
        <v>155</v>
      </c>
      <c r="I36" s="13">
        <f>SUM(H36*0.5*0.5)</f>
        <v>38.75</v>
      </c>
      <c r="J36" s="13">
        <v>87.6</v>
      </c>
      <c r="K36" s="13">
        <f>SUM(J36*0.5)</f>
        <v>43.8</v>
      </c>
      <c r="L36" s="13">
        <f>SUM(I36+K36)</f>
        <v>82.55</v>
      </c>
      <c r="M36" s="5" t="s">
        <v>33</v>
      </c>
    </row>
    <row r="37" spans="1:13" ht="33" customHeight="1">
      <c r="A37" s="2" t="s">
        <v>20</v>
      </c>
      <c r="B37" s="1">
        <v>30115</v>
      </c>
      <c r="C37" s="2" t="s">
        <v>30</v>
      </c>
      <c r="D37" s="7" t="s">
        <v>4</v>
      </c>
      <c r="E37" s="5" t="s">
        <v>28</v>
      </c>
      <c r="F37" s="5">
        <v>1</v>
      </c>
      <c r="G37" s="1">
        <v>300100801</v>
      </c>
      <c r="H37" s="1">
        <v>148</v>
      </c>
      <c r="I37" s="13">
        <f>SUM(H37*0.5*0.5)</f>
        <v>37</v>
      </c>
      <c r="J37" s="13">
        <v>84.6</v>
      </c>
      <c r="K37" s="13">
        <f>SUM(J37*0.5)</f>
        <v>42.3</v>
      </c>
      <c r="L37" s="13">
        <f>SUM(I37+K37)</f>
        <v>79.3</v>
      </c>
      <c r="M37" s="5"/>
    </row>
    <row r="38" spans="1:13" ht="33" customHeight="1">
      <c r="A38" s="2" t="s">
        <v>18</v>
      </c>
      <c r="B38" s="6">
        <v>30119</v>
      </c>
      <c r="C38" s="2" t="s">
        <v>1</v>
      </c>
      <c r="D38" s="2" t="s">
        <v>2</v>
      </c>
      <c r="E38" s="5" t="s">
        <v>28</v>
      </c>
      <c r="F38" s="5">
        <v>1</v>
      </c>
      <c r="G38" s="1">
        <v>300100805</v>
      </c>
      <c r="H38" s="1">
        <v>147</v>
      </c>
      <c r="I38" s="13">
        <f>SUM(H38*0.5*0.5)</f>
        <v>36.75</v>
      </c>
      <c r="J38" s="13">
        <v>80.400000000000006</v>
      </c>
      <c r="K38" s="13">
        <f>SUM(J38*0.5)</f>
        <v>40.200000000000003</v>
      </c>
      <c r="L38" s="13">
        <f>SUM(I38+K38)</f>
        <v>76.95</v>
      </c>
      <c r="M38" s="5" t="s">
        <v>33</v>
      </c>
    </row>
    <row r="39" spans="1:13" ht="33" customHeight="1">
      <c r="A39" s="2" t="s">
        <v>18</v>
      </c>
      <c r="B39" s="1">
        <v>30119</v>
      </c>
      <c r="C39" s="2" t="s">
        <v>1</v>
      </c>
      <c r="D39" s="2" t="s">
        <v>2</v>
      </c>
      <c r="E39" s="5" t="s">
        <v>28</v>
      </c>
      <c r="F39" s="5">
        <v>1</v>
      </c>
      <c r="G39" s="1">
        <v>300100806</v>
      </c>
      <c r="H39" s="1">
        <v>113</v>
      </c>
      <c r="I39" s="13">
        <f>SUM(H39*0.5*0.5)</f>
        <v>28.25</v>
      </c>
      <c r="J39" s="13">
        <v>0</v>
      </c>
      <c r="K39" s="13">
        <f>SUM(J39*0.5)</f>
        <v>0</v>
      </c>
      <c r="L39" s="13">
        <f>SUM(I39+K39)</f>
        <v>28.25</v>
      </c>
      <c r="M39" s="5"/>
    </row>
    <row r="40" spans="1:13" ht="33" customHeight="1">
      <c r="A40" s="2" t="s">
        <v>31</v>
      </c>
      <c r="B40" s="1">
        <v>30121</v>
      </c>
      <c r="C40" s="2" t="s">
        <v>1</v>
      </c>
      <c r="D40" s="2" t="s">
        <v>4</v>
      </c>
      <c r="E40" s="5" t="s">
        <v>28</v>
      </c>
      <c r="F40" s="5">
        <v>1</v>
      </c>
      <c r="G40" s="1">
        <v>300100809</v>
      </c>
      <c r="H40" s="1">
        <v>162</v>
      </c>
      <c r="I40" s="13">
        <f>SUM(H40*0.5*0.5)</f>
        <v>40.5</v>
      </c>
      <c r="J40" s="13">
        <v>82.4</v>
      </c>
      <c r="K40" s="13">
        <f>SUM(J40*0.5)</f>
        <v>41.2</v>
      </c>
      <c r="L40" s="13">
        <f>SUM(I40+K40)</f>
        <v>81.7</v>
      </c>
      <c r="M40" s="5" t="s">
        <v>33</v>
      </c>
    </row>
    <row r="41" spans="1:13" ht="33" customHeight="1">
      <c r="A41" s="2" t="s">
        <v>31</v>
      </c>
      <c r="B41" s="1">
        <v>30121</v>
      </c>
      <c r="C41" s="2" t="s">
        <v>1</v>
      </c>
      <c r="D41" s="2" t="s">
        <v>4</v>
      </c>
      <c r="E41" s="5" t="s">
        <v>28</v>
      </c>
      <c r="F41" s="5">
        <v>1</v>
      </c>
      <c r="G41" s="1">
        <v>300100808</v>
      </c>
      <c r="H41" s="1">
        <v>163</v>
      </c>
      <c r="I41" s="13">
        <f>SUM(H41*0.5*0.5)</f>
        <v>40.75</v>
      </c>
      <c r="J41" s="13">
        <v>81.8</v>
      </c>
      <c r="K41" s="13">
        <f>SUM(J41*0.5)</f>
        <v>40.9</v>
      </c>
      <c r="L41" s="13">
        <f>SUM(I41+K41)</f>
        <v>81.650000000000006</v>
      </c>
      <c r="M41" s="5" t="s">
        <v>33</v>
      </c>
    </row>
    <row r="42" spans="1:13" ht="33" customHeight="1">
      <c r="A42" s="2" t="s">
        <v>31</v>
      </c>
      <c r="B42" s="1">
        <v>30121</v>
      </c>
      <c r="C42" s="2" t="s">
        <v>1</v>
      </c>
      <c r="D42" s="7" t="s">
        <v>4</v>
      </c>
      <c r="E42" s="5" t="s">
        <v>28</v>
      </c>
      <c r="F42" s="5">
        <v>1</v>
      </c>
      <c r="G42" s="1">
        <v>300100807</v>
      </c>
      <c r="H42" s="1">
        <v>115</v>
      </c>
      <c r="I42" s="13">
        <f>SUM(H42*0.5*0.5)</f>
        <v>28.75</v>
      </c>
      <c r="J42" s="13">
        <v>80.8</v>
      </c>
      <c r="K42" s="13">
        <f>SUM(J42*0.5)</f>
        <v>40.4</v>
      </c>
      <c r="L42" s="13">
        <f>SUM(I42+K42)</f>
        <v>69.150000000000006</v>
      </c>
      <c r="M42" s="5"/>
    </row>
    <row r="43" spans="1:13" ht="33" customHeight="1">
      <c r="A43" s="2" t="s">
        <v>19</v>
      </c>
      <c r="B43" s="1">
        <v>30122</v>
      </c>
      <c r="C43" s="2" t="s">
        <v>32</v>
      </c>
      <c r="D43" s="2" t="s">
        <v>2</v>
      </c>
      <c r="E43" s="5" t="s">
        <v>28</v>
      </c>
      <c r="F43" s="5">
        <v>1</v>
      </c>
      <c r="G43" s="1">
        <v>300100810</v>
      </c>
      <c r="H43" s="1">
        <v>146</v>
      </c>
      <c r="I43" s="13">
        <f>SUM(H43*0.5*0.5)</f>
        <v>36.5</v>
      </c>
      <c r="J43" s="13">
        <v>85.2</v>
      </c>
      <c r="K43" s="13">
        <f>SUM(J43*0.5)</f>
        <v>42.6</v>
      </c>
      <c r="L43" s="13">
        <f>SUM(I43+K43)</f>
        <v>79.099999999999994</v>
      </c>
      <c r="M43" s="5" t="s">
        <v>34</v>
      </c>
    </row>
    <row r="44" spans="1:13" ht="33" customHeight="1">
      <c r="A44" s="2" t="s">
        <v>19</v>
      </c>
      <c r="B44" s="6">
        <v>30122</v>
      </c>
      <c r="C44" s="2" t="s">
        <v>32</v>
      </c>
      <c r="D44" s="2" t="s">
        <v>2</v>
      </c>
      <c r="E44" s="5" t="s">
        <v>28</v>
      </c>
      <c r="F44" s="5">
        <v>1</v>
      </c>
      <c r="G44" s="1">
        <v>300100811</v>
      </c>
      <c r="H44" s="1">
        <v>148</v>
      </c>
      <c r="I44" s="13">
        <f>SUM(H44*0.5*0.5)</f>
        <v>37</v>
      </c>
      <c r="J44" s="13">
        <v>81.400000000000006</v>
      </c>
      <c r="K44" s="13">
        <f>SUM(J44*0.5)</f>
        <v>40.700000000000003</v>
      </c>
      <c r="L44" s="13">
        <f>SUM(I44+K44)</f>
        <v>77.7</v>
      </c>
      <c r="M44" s="5" t="s">
        <v>43</v>
      </c>
    </row>
    <row r="45" spans="1:13" ht="29.25" customHeight="1">
      <c r="A45" s="15" t="s">
        <v>44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9.25" customHeight="1"/>
    <row r="47" spans="1:13" ht="29.25" customHeight="1"/>
    <row r="48" spans="1:13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36" customHeight="1"/>
    <row r="55" ht="29.25" customHeight="1"/>
    <row r="56" ht="29.25" customHeight="1"/>
    <row r="57" ht="29.25" customHeight="1"/>
    <row r="58" ht="43.5" customHeight="1"/>
    <row r="59" ht="43.5" customHeight="1"/>
    <row r="60" ht="67.5" customHeight="1"/>
    <row r="61" ht="29.25" customHeight="1"/>
    <row r="62" ht="29.25" customHeight="1"/>
    <row r="63" ht="35.25" customHeight="1"/>
    <row r="64" ht="52.5" customHeight="1"/>
  </sheetData>
  <autoFilter ref="A3:M3">
    <filterColumn colId="7"/>
    <filterColumn colId="8"/>
    <filterColumn colId="9"/>
    <filterColumn colId="10"/>
    <filterColumn colId="11"/>
  </autoFilter>
  <sortState ref="A4:M44">
    <sortCondition ref="B4:B44"/>
    <sortCondition ref="D4:D44"/>
    <sortCondition descending="1" ref="L4:L44"/>
  </sortState>
  <mergeCells count="2">
    <mergeCell ref="A2:M2"/>
    <mergeCell ref="A45:M4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2016-08-22T01:58:28Z</dcterms:modified>
</cp:coreProperties>
</file>