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50" yWindow="-105" windowWidth="18885" windowHeight="11895"/>
  </bookViews>
  <sheets>
    <sheet name="汇总表149" sheetId="8" r:id="rId1"/>
  </sheets>
  <definedNames>
    <definedName name="_xlnm._FilterDatabase" localSheetId="0" hidden="1">汇总表149!$A$3:$N$3</definedName>
    <definedName name="_xlnm.Print_Titles" localSheetId="0">汇总表149!$3:$3</definedName>
  </definedNames>
  <calcPr calcId="124519"/>
</workbook>
</file>

<file path=xl/calcChain.xml><?xml version="1.0" encoding="utf-8"?>
<calcChain xmlns="http://schemas.openxmlformats.org/spreadsheetml/2006/main">
  <c r="M16" i="8"/>
  <c r="M29"/>
  <c r="L5"/>
  <c r="L6"/>
  <c r="L7"/>
  <c r="L8"/>
  <c r="L10"/>
  <c r="L9"/>
  <c r="L17"/>
  <c r="L14"/>
  <c r="L16"/>
  <c r="L15"/>
  <c r="L11"/>
  <c r="L12"/>
  <c r="L13"/>
  <c r="L18"/>
  <c r="L19"/>
  <c r="L20"/>
  <c r="L21"/>
  <c r="L22"/>
  <c r="L23"/>
  <c r="L24"/>
  <c r="L25"/>
  <c r="L26"/>
  <c r="L27"/>
  <c r="L28"/>
  <c r="L29"/>
  <c r="L4"/>
  <c r="J5"/>
  <c r="M5" s="1"/>
  <c r="J6"/>
  <c r="M6" s="1"/>
  <c r="J7"/>
  <c r="M7" s="1"/>
  <c r="J8"/>
  <c r="M8" s="1"/>
  <c r="J10"/>
  <c r="J9"/>
  <c r="J17"/>
  <c r="J14"/>
  <c r="M14" s="1"/>
  <c r="J16"/>
  <c r="J15"/>
  <c r="M15" s="1"/>
  <c r="J11"/>
  <c r="M11" s="1"/>
  <c r="J12"/>
  <c r="M12" s="1"/>
  <c r="J13"/>
  <c r="J18"/>
  <c r="J19"/>
  <c r="J20"/>
  <c r="M20" s="1"/>
  <c r="J21"/>
  <c r="M21" s="1"/>
  <c r="J22"/>
  <c r="M22" s="1"/>
  <c r="J23"/>
  <c r="M23" s="1"/>
  <c r="J24"/>
  <c r="M24" s="1"/>
  <c r="J25"/>
  <c r="J26"/>
  <c r="J27"/>
  <c r="J28"/>
  <c r="M28" s="1"/>
  <c r="J29"/>
  <c r="J4"/>
  <c r="M4" s="1"/>
  <c r="M25" l="1"/>
  <c r="M10"/>
  <c r="M26"/>
  <c r="M18"/>
  <c r="M9"/>
  <c r="M13"/>
  <c r="M27"/>
  <c r="M19"/>
  <c r="M17"/>
</calcChain>
</file>

<file path=xl/sharedStrings.xml><?xml version="1.0" encoding="utf-8"?>
<sst xmlns="http://schemas.openxmlformats.org/spreadsheetml/2006/main" count="164" uniqueCount="58">
  <si>
    <t>计算机管理2</t>
  </si>
  <si>
    <t>02</t>
  </si>
  <si>
    <t>01</t>
  </si>
  <si>
    <t>项目管理1</t>
  </si>
  <si>
    <t xml:space="preserve">专业技术中级 </t>
  </si>
  <si>
    <t>文字综合</t>
    <phoneticPr fontId="2" type="noConversion"/>
  </si>
  <si>
    <t>★</t>
  </si>
  <si>
    <t>主管部门</t>
    <phoneticPr fontId="2" type="noConversion"/>
  </si>
  <si>
    <t>单位名称</t>
    <phoneticPr fontId="2" type="noConversion"/>
  </si>
  <si>
    <t>单位代码</t>
    <phoneticPr fontId="2" type="noConversion"/>
  </si>
  <si>
    <t>岗位名称</t>
    <phoneticPr fontId="2" type="noConversion"/>
  </si>
  <si>
    <t>岗位代码</t>
    <phoneticPr fontId="2" type="noConversion"/>
  </si>
  <si>
    <t>岗位级别</t>
    <phoneticPr fontId="2" type="noConversion"/>
  </si>
  <si>
    <t>选聘人数</t>
    <phoneticPr fontId="2" type="noConversion"/>
  </si>
  <si>
    <t>准考证号</t>
    <phoneticPr fontId="2" type="noConversion"/>
  </si>
  <si>
    <t>备注</t>
    <phoneticPr fontId="2" type="noConversion"/>
  </si>
  <si>
    <t>州信访局</t>
    <phoneticPr fontId="2" type="noConversion"/>
  </si>
  <si>
    <t>州信访局信息中心</t>
    <phoneticPr fontId="2" type="noConversion"/>
  </si>
  <si>
    <t>九级职员</t>
    <phoneticPr fontId="3" type="noConversion"/>
  </si>
  <si>
    <t>州信访局</t>
    <phoneticPr fontId="2" type="noConversion"/>
  </si>
  <si>
    <t>州信访局信息中心</t>
    <phoneticPr fontId="2" type="noConversion"/>
  </si>
  <si>
    <t>文字综合</t>
    <phoneticPr fontId="2" type="noConversion"/>
  </si>
  <si>
    <t>九级职员</t>
    <phoneticPr fontId="3" type="noConversion"/>
  </si>
  <si>
    <t>州信访局</t>
    <phoneticPr fontId="2" type="noConversion"/>
  </si>
  <si>
    <t>州信访局信息中心</t>
    <phoneticPr fontId="2" type="noConversion"/>
  </si>
  <si>
    <t>九级职员</t>
    <phoneticPr fontId="3" type="noConversion"/>
  </si>
  <si>
    <t>计算机管理</t>
    <phoneticPr fontId="2" type="noConversion"/>
  </si>
  <si>
    <t>州民委
（宗教局）</t>
    <phoneticPr fontId="2" type="noConversion"/>
  </si>
  <si>
    <t>州民族用品发展中心</t>
    <phoneticPr fontId="2" type="noConversion"/>
  </si>
  <si>
    <t>01</t>
    <phoneticPr fontId="1" type="noConversion"/>
  </si>
  <si>
    <t>九级职员</t>
    <phoneticPr fontId="2" type="noConversion"/>
  </si>
  <si>
    <t>州人社局</t>
    <phoneticPr fontId="2" type="noConversion"/>
  </si>
  <si>
    <t>州人力资源和社会保障信息中心</t>
    <phoneticPr fontId="2" type="noConversion"/>
  </si>
  <si>
    <t>计算机管理1</t>
    <phoneticPr fontId="1" type="noConversion"/>
  </si>
  <si>
    <t>专业技术初级</t>
    <phoneticPr fontId="2" type="noConversion"/>
  </si>
  <si>
    <t>文字综合</t>
    <phoneticPr fontId="1" type="noConversion"/>
  </si>
  <si>
    <t>03</t>
    <phoneticPr fontId="1" type="noConversion"/>
  </si>
  <si>
    <t>州水利局</t>
    <phoneticPr fontId="2" type="noConversion"/>
  </si>
  <si>
    <t>延边河龙水利枢纽管理所</t>
    <phoneticPr fontId="1" type="noConversion"/>
  </si>
  <si>
    <t>财务管理</t>
    <phoneticPr fontId="1" type="noConversion"/>
  </si>
  <si>
    <t>延边州水产技术推广站</t>
    <phoneticPr fontId="1" type="noConversion"/>
  </si>
  <si>
    <t>州农委</t>
    <phoneticPr fontId="2" type="noConversion"/>
  </si>
  <si>
    <t>州农业市场信息中心</t>
    <phoneticPr fontId="1" type="noConversion"/>
  </si>
  <si>
    <t>信息管理</t>
    <phoneticPr fontId="1" type="noConversion"/>
  </si>
  <si>
    <t>州安监局</t>
    <phoneticPr fontId="2" type="noConversion"/>
  </si>
  <si>
    <t>州安全生产应急救援指挥中心</t>
    <phoneticPr fontId="2" type="noConversion"/>
  </si>
  <si>
    <t>安全管理</t>
    <phoneticPr fontId="1" type="noConversion"/>
  </si>
  <si>
    <t>州粮食局</t>
    <phoneticPr fontId="3" type="noConversion"/>
  </si>
  <si>
    <t>州粮油品质卫生检验监测站</t>
    <phoneticPr fontId="3" type="noConversion"/>
  </si>
  <si>
    <t>检验</t>
    <phoneticPr fontId="3" type="noConversion"/>
  </si>
  <si>
    <t>附件2：</t>
    <phoneticPr fontId="2" type="noConversion"/>
  </si>
  <si>
    <t>2016年州直事业单位公开选聘总成绩</t>
    <phoneticPr fontId="2" type="noConversion"/>
  </si>
  <si>
    <t>笔试总成绩</t>
    <phoneticPr fontId="2" type="noConversion"/>
  </si>
  <si>
    <t>笔试折合后成绩</t>
    <phoneticPr fontId="2" type="noConversion"/>
  </si>
  <si>
    <t>面试成绩</t>
    <phoneticPr fontId="2" type="noConversion"/>
  </si>
  <si>
    <t>面试折合后成绩</t>
    <phoneticPr fontId="2" type="noConversion"/>
  </si>
  <si>
    <t>总成绩</t>
    <phoneticPr fontId="2" type="noConversion"/>
  </si>
  <si>
    <t>备注：标注“★”的为进入岗位实践人员。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</si>
</sst>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H7" sqref="H7"/>
    </sheetView>
  </sheetViews>
  <sheetFormatPr defaultRowHeight="30" customHeight="1"/>
  <cols>
    <col min="1" max="1" width="9.875" style="1" customWidth="1"/>
    <col min="2" max="2" width="14.375" style="1" customWidth="1"/>
    <col min="3" max="3" width="5.25" style="1" customWidth="1"/>
    <col min="4" max="4" width="12.25" style="1" customWidth="1"/>
    <col min="5" max="5" width="4.875" style="1" customWidth="1"/>
    <col min="6" max="6" width="9.875" style="1" customWidth="1"/>
    <col min="7" max="7" width="4.625" style="1" customWidth="1"/>
    <col min="8" max="8" width="9.875" style="1" customWidth="1"/>
    <col min="9" max="9" width="8.25" style="1" customWidth="1"/>
    <col min="10" max="10" width="9.5" style="10" customWidth="1"/>
    <col min="11" max="11" width="9.125" style="10" customWidth="1"/>
    <col min="12" max="12" width="8.375" style="10" customWidth="1"/>
    <col min="13" max="13" width="7.5" style="10" customWidth="1"/>
    <col min="14" max="14" width="4.625" style="1" customWidth="1"/>
    <col min="15" max="15" width="9" style="1" hidden="1" customWidth="1"/>
    <col min="16" max="16384" width="9" style="1"/>
  </cols>
  <sheetData>
    <row r="1" spans="1:14" ht="22.5" customHeight="1">
      <c r="A1" s="1" t="s">
        <v>50</v>
      </c>
    </row>
    <row r="2" spans="1:14" ht="39.75" customHeight="1">
      <c r="A2" s="13" t="s">
        <v>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6" customHeight="1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52</v>
      </c>
      <c r="J3" s="11" t="s">
        <v>53</v>
      </c>
      <c r="K3" s="11" t="s">
        <v>54</v>
      </c>
      <c r="L3" s="11" t="s">
        <v>55</v>
      </c>
      <c r="M3" s="11" t="s">
        <v>56</v>
      </c>
      <c r="N3" s="2" t="s">
        <v>15</v>
      </c>
    </row>
    <row r="4" spans="1:14" ht="24.95" customHeight="1">
      <c r="A4" s="3" t="s">
        <v>16</v>
      </c>
      <c r="B4" s="3" t="s">
        <v>17</v>
      </c>
      <c r="C4" s="3">
        <v>30201</v>
      </c>
      <c r="D4" s="3" t="s">
        <v>5</v>
      </c>
      <c r="E4" s="4" t="s">
        <v>2</v>
      </c>
      <c r="F4" s="5" t="s">
        <v>18</v>
      </c>
      <c r="G4" s="3">
        <v>1</v>
      </c>
      <c r="H4" s="6">
        <v>300100107</v>
      </c>
      <c r="I4" s="6">
        <v>160</v>
      </c>
      <c r="J4" s="12">
        <f>SUM(I4*0.5*0.5)</f>
        <v>40</v>
      </c>
      <c r="K4" s="12">
        <v>87.6</v>
      </c>
      <c r="L4" s="12">
        <f>SUM(K4*0.5)</f>
        <v>43.8</v>
      </c>
      <c r="M4" s="12">
        <f>SUM(J4+L4)</f>
        <v>83.8</v>
      </c>
      <c r="N4" s="3" t="s">
        <v>6</v>
      </c>
    </row>
    <row r="5" spans="1:14" ht="24.95" customHeight="1">
      <c r="A5" s="3" t="s">
        <v>19</v>
      </c>
      <c r="B5" s="3" t="s">
        <v>20</v>
      </c>
      <c r="C5" s="3">
        <v>30201</v>
      </c>
      <c r="D5" s="3" t="s">
        <v>21</v>
      </c>
      <c r="E5" s="4" t="s">
        <v>2</v>
      </c>
      <c r="F5" s="5" t="s">
        <v>22</v>
      </c>
      <c r="G5" s="3">
        <v>1</v>
      </c>
      <c r="H5" s="6">
        <v>300100129</v>
      </c>
      <c r="I5" s="6">
        <v>158</v>
      </c>
      <c r="J5" s="12">
        <f>SUM(I5*0.5*0.5)</f>
        <v>39.5</v>
      </c>
      <c r="K5" s="12">
        <v>82.4</v>
      </c>
      <c r="L5" s="12">
        <f>SUM(K5*0.5)</f>
        <v>41.2</v>
      </c>
      <c r="M5" s="12">
        <f>SUM(J5+L5)</f>
        <v>80.7</v>
      </c>
      <c r="N5" s="3" t="s">
        <v>6</v>
      </c>
    </row>
    <row r="6" spans="1:14" ht="24.95" customHeight="1">
      <c r="A6" s="3" t="s">
        <v>19</v>
      </c>
      <c r="B6" s="3" t="s">
        <v>20</v>
      </c>
      <c r="C6" s="3">
        <v>30201</v>
      </c>
      <c r="D6" s="3" t="s">
        <v>21</v>
      </c>
      <c r="E6" s="4" t="s">
        <v>2</v>
      </c>
      <c r="F6" s="5" t="s">
        <v>22</v>
      </c>
      <c r="G6" s="3">
        <v>1</v>
      </c>
      <c r="H6" s="6">
        <v>300100202</v>
      </c>
      <c r="I6" s="6">
        <v>154</v>
      </c>
      <c r="J6" s="12">
        <f>SUM(I6*0.5*0.5)</f>
        <v>38.5</v>
      </c>
      <c r="K6" s="12">
        <v>79</v>
      </c>
      <c r="L6" s="12">
        <f>SUM(K6*0.5)</f>
        <v>39.5</v>
      </c>
      <c r="M6" s="12">
        <f>SUM(J6+L6)</f>
        <v>78</v>
      </c>
      <c r="N6" s="3"/>
    </row>
    <row r="7" spans="1:14" ht="24.95" customHeight="1">
      <c r="A7" s="3" t="s">
        <v>23</v>
      </c>
      <c r="B7" s="3" t="s">
        <v>24</v>
      </c>
      <c r="C7" s="3">
        <v>30201</v>
      </c>
      <c r="D7" s="3" t="s">
        <v>26</v>
      </c>
      <c r="E7" s="4" t="s">
        <v>1</v>
      </c>
      <c r="F7" s="5" t="s">
        <v>25</v>
      </c>
      <c r="G7" s="3">
        <v>1</v>
      </c>
      <c r="H7" s="6">
        <v>300100204</v>
      </c>
      <c r="I7" s="6">
        <v>113</v>
      </c>
      <c r="J7" s="12">
        <f>SUM(I7*0.5*0.5)</f>
        <v>28.25</v>
      </c>
      <c r="K7" s="12">
        <v>81.400000000000006</v>
      </c>
      <c r="L7" s="12">
        <f>SUM(K7*0.5)</f>
        <v>40.700000000000003</v>
      </c>
      <c r="M7" s="12">
        <f>SUM(J7+L7)</f>
        <v>68.95</v>
      </c>
      <c r="N7" s="3" t="s">
        <v>6</v>
      </c>
    </row>
    <row r="8" spans="1:14" ht="24.95" customHeight="1">
      <c r="A8" s="3" t="s">
        <v>27</v>
      </c>
      <c r="B8" s="3" t="s">
        <v>28</v>
      </c>
      <c r="C8" s="3">
        <v>30202</v>
      </c>
      <c r="D8" s="3" t="s">
        <v>3</v>
      </c>
      <c r="E8" s="4" t="s">
        <v>29</v>
      </c>
      <c r="F8" s="3" t="s">
        <v>30</v>
      </c>
      <c r="G8" s="3">
        <v>1</v>
      </c>
      <c r="H8" s="6">
        <v>300100314</v>
      </c>
      <c r="I8" s="6">
        <v>137</v>
      </c>
      <c r="J8" s="12">
        <f>SUM(I8*0.5*0.5)</f>
        <v>34.25</v>
      </c>
      <c r="K8" s="12">
        <v>87.2</v>
      </c>
      <c r="L8" s="12">
        <f>SUM(K8*0.5)</f>
        <v>43.6</v>
      </c>
      <c r="M8" s="12">
        <f>SUM(J8+L8)</f>
        <v>77.849999999999994</v>
      </c>
      <c r="N8" s="3" t="s">
        <v>6</v>
      </c>
    </row>
    <row r="9" spans="1:14" ht="24.95" customHeight="1">
      <c r="A9" s="3" t="s">
        <v>27</v>
      </c>
      <c r="B9" s="3" t="s">
        <v>28</v>
      </c>
      <c r="C9" s="3">
        <v>30202</v>
      </c>
      <c r="D9" s="3" t="s">
        <v>3</v>
      </c>
      <c r="E9" s="4" t="s">
        <v>29</v>
      </c>
      <c r="F9" s="3" t="s">
        <v>30</v>
      </c>
      <c r="G9" s="3">
        <v>1</v>
      </c>
      <c r="H9" s="6">
        <v>300100228</v>
      </c>
      <c r="I9" s="6">
        <v>133</v>
      </c>
      <c r="J9" s="12">
        <f>SUM(I9*0.5*0.5)</f>
        <v>33.25</v>
      </c>
      <c r="K9" s="12">
        <v>84.4</v>
      </c>
      <c r="L9" s="12">
        <f>SUM(K9*0.5)</f>
        <v>42.2</v>
      </c>
      <c r="M9" s="12">
        <f>SUM(J9+L9)</f>
        <v>75.45</v>
      </c>
      <c r="N9" s="3" t="s">
        <v>6</v>
      </c>
    </row>
    <row r="10" spans="1:14" ht="24.95" customHeight="1">
      <c r="A10" s="3" t="s">
        <v>27</v>
      </c>
      <c r="B10" s="3" t="s">
        <v>28</v>
      </c>
      <c r="C10" s="3">
        <v>30202</v>
      </c>
      <c r="D10" s="3" t="s">
        <v>3</v>
      </c>
      <c r="E10" s="4" t="s">
        <v>29</v>
      </c>
      <c r="F10" s="3" t="s">
        <v>30</v>
      </c>
      <c r="G10" s="3">
        <v>1</v>
      </c>
      <c r="H10" s="6">
        <v>300100309</v>
      </c>
      <c r="I10" s="6">
        <v>135</v>
      </c>
      <c r="J10" s="12">
        <f>SUM(I10*0.5*0.5)</f>
        <v>33.75</v>
      </c>
      <c r="K10" s="12">
        <v>78.8</v>
      </c>
      <c r="L10" s="12">
        <f>SUM(K10*0.5)</f>
        <v>39.4</v>
      </c>
      <c r="M10" s="12">
        <f>SUM(J10+L10)</f>
        <v>73.150000000000006</v>
      </c>
      <c r="N10" s="3"/>
    </row>
    <row r="11" spans="1:14" ht="24.95" customHeight="1">
      <c r="A11" s="3" t="s">
        <v>31</v>
      </c>
      <c r="B11" s="3" t="s">
        <v>32</v>
      </c>
      <c r="C11" s="3">
        <v>30203</v>
      </c>
      <c r="D11" s="3" t="s">
        <v>35</v>
      </c>
      <c r="E11" s="4" t="s">
        <v>36</v>
      </c>
      <c r="F11" s="3" t="s">
        <v>34</v>
      </c>
      <c r="G11" s="3">
        <v>1</v>
      </c>
      <c r="H11" s="6">
        <v>300100219</v>
      </c>
      <c r="I11" s="6">
        <v>161</v>
      </c>
      <c r="J11" s="12">
        <f>SUM(I11*0.5*0.5)</f>
        <v>40.25</v>
      </c>
      <c r="K11" s="12">
        <v>82.8</v>
      </c>
      <c r="L11" s="12">
        <f>SUM(K11*0.5)</f>
        <v>41.4</v>
      </c>
      <c r="M11" s="12">
        <f>SUM(J11+L11)</f>
        <v>81.650000000000006</v>
      </c>
      <c r="N11" s="3" t="s">
        <v>6</v>
      </c>
    </row>
    <row r="12" spans="1:14" ht="24.95" customHeight="1">
      <c r="A12" s="3" t="s">
        <v>31</v>
      </c>
      <c r="B12" s="3" t="s">
        <v>32</v>
      </c>
      <c r="C12" s="3">
        <v>30203</v>
      </c>
      <c r="D12" s="3" t="s">
        <v>35</v>
      </c>
      <c r="E12" s="4" t="s">
        <v>36</v>
      </c>
      <c r="F12" s="3" t="s">
        <v>34</v>
      </c>
      <c r="G12" s="3">
        <v>1</v>
      </c>
      <c r="H12" s="6">
        <v>300100213</v>
      </c>
      <c r="I12" s="6">
        <v>151</v>
      </c>
      <c r="J12" s="12">
        <f>SUM(I12*0.5*0.5)</f>
        <v>37.75</v>
      </c>
      <c r="K12" s="12">
        <v>87.8</v>
      </c>
      <c r="L12" s="12">
        <f>SUM(K12*0.5)</f>
        <v>43.9</v>
      </c>
      <c r="M12" s="12">
        <f>SUM(J12+L12)</f>
        <v>81.650000000000006</v>
      </c>
      <c r="N12" s="9" t="s">
        <v>6</v>
      </c>
    </row>
    <row r="13" spans="1:14" ht="24.95" customHeight="1">
      <c r="A13" s="3" t="s">
        <v>31</v>
      </c>
      <c r="B13" s="3" t="s">
        <v>32</v>
      </c>
      <c r="C13" s="3">
        <v>30203</v>
      </c>
      <c r="D13" s="3" t="s">
        <v>35</v>
      </c>
      <c r="E13" s="4" t="s">
        <v>36</v>
      </c>
      <c r="F13" s="3" t="s">
        <v>34</v>
      </c>
      <c r="G13" s="3">
        <v>1</v>
      </c>
      <c r="H13" s="6">
        <v>300100217</v>
      </c>
      <c r="I13" s="6">
        <v>140</v>
      </c>
      <c r="J13" s="12">
        <f>SUM(I13*0.5*0.5)</f>
        <v>35</v>
      </c>
      <c r="K13" s="12">
        <v>80.2</v>
      </c>
      <c r="L13" s="12">
        <f>SUM(K13*0.5)</f>
        <v>40.1</v>
      </c>
      <c r="M13" s="12">
        <f>SUM(J13+L13)</f>
        <v>75.099999999999994</v>
      </c>
      <c r="N13" s="3"/>
    </row>
    <row r="14" spans="1:14" ht="24.95" customHeight="1">
      <c r="A14" s="3" t="s">
        <v>31</v>
      </c>
      <c r="B14" s="3" t="s">
        <v>32</v>
      </c>
      <c r="C14" s="3">
        <v>30203</v>
      </c>
      <c r="D14" s="3" t="s">
        <v>0</v>
      </c>
      <c r="E14" s="4" t="s">
        <v>1</v>
      </c>
      <c r="F14" s="3" t="s">
        <v>34</v>
      </c>
      <c r="G14" s="3">
        <v>1</v>
      </c>
      <c r="H14" s="6">
        <v>300100209</v>
      </c>
      <c r="I14" s="6">
        <v>141</v>
      </c>
      <c r="J14" s="12">
        <f>SUM(I14*0.5*0.5)</f>
        <v>35.25</v>
      </c>
      <c r="K14" s="12">
        <v>77.599999999999994</v>
      </c>
      <c r="L14" s="12">
        <f>SUM(K14*0.5)</f>
        <v>38.799999999999997</v>
      </c>
      <c r="M14" s="12">
        <f>SUM(J14+L14)</f>
        <v>74.05</v>
      </c>
      <c r="N14" s="3" t="s">
        <v>6</v>
      </c>
    </row>
    <row r="15" spans="1:14" ht="24.95" customHeight="1">
      <c r="A15" s="3" t="s">
        <v>31</v>
      </c>
      <c r="B15" s="3" t="s">
        <v>32</v>
      </c>
      <c r="C15" s="3">
        <v>30203</v>
      </c>
      <c r="D15" s="3" t="s">
        <v>0</v>
      </c>
      <c r="E15" s="4" t="s">
        <v>1</v>
      </c>
      <c r="F15" s="3" t="s">
        <v>34</v>
      </c>
      <c r="G15" s="3">
        <v>1</v>
      </c>
      <c r="H15" s="6">
        <v>300100211</v>
      </c>
      <c r="I15" s="6">
        <v>128</v>
      </c>
      <c r="J15" s="12">
        <f>SUM(I15*0.5*0.5)</f>
        <v>32</v>
      </c>
      <c r="K15" s="12">
        <v>78</v>
      </c>
      <c r="L15" s="12">
        <f>SUM(K15*0.5)</f>
        <v>39</v>
      </c>
      <c r="M15" s="12">
        <f>SUM(J15+L15)</f>
        <v>71</v>
      </c>
      <c r="N15" s="3" t="s">
        <v>6</v>
      </c>
    </row>
    <row r="16" spans="1:14" ht="24.95" customHeight="1">
      <c r="A16" s="3" t="s">
        <v>31</v>
      </c>
      <c r="B16" s="3" t="s">
        <v>32</v>
      </c>
      <c r="C16" s="3">
        <v>30203</v>
      </c>
      <c r="D16" s="3" t="s">
        <v>0</v>
      </c>
      <c r="E16" s="4" t="s">
        <v>1</v>
      </c>
      <c r="F16" s="3" t="s">
        <v>34</v>
      </c>
      <c r="G16" s="3">
        <v>1</v>
      </c>
      <c r="H16" s="6">
        <v>300100212</v>
      </c>
      <c r="I16" s="6">
        <v>129</v>
      </c>
      <c r="J16" s="12">
        <f>SUM(I16*0.5*0.5)</f>
        <v>32.25</v>
      </c>
      <c r="K16" s="12">
        <v>67.599999999999994</v>
      </c>
      <c r="L16" s="12">
        <f>SUM(K16*0.5)</f>
        <v>33.799999999999997</v>
      </c>
      <c r="M16" s="12">
        <f>SUM(J16+L16)</f>
        <v>66.05</v>
      </c>
      <c r="N16" s="3"/>
    </row>
    <row r="17" spans="1:14" ht="24.95" customHeight="1">
      <c r="A17" s="3" t="s">
        <v>31</v>
      </c>
      <c r="B17" s="3" t="s">
        <v>32</v>
      </c>
      <c r="C17" s="3">
        <v>30203</v>
      </c>
      <c r="D17" s="3" t="s">
        <v>33</v>
      </c>
      <c r="E17" s="4" t="s">
        <v>29</v>
      </c>
      <c r="F17" s="3" t="s">
        <v>34</v>
      </c>
      <c r="G17" s="3">
        <v>1</v>
      </c>
      <c r="H17" s="6">
        <v>300100206</v>
      </c>
      <c r="I17" s="6">
        <v>129</v>
      </c>
      <c r="J17" s="12">
        <f>SUM(I17*0.5*0.5)</f>
        <v>32.25</v>
      </c>
      <c r="K17" s="12">
        <v>0</v>
      </c>
      <c r="L17" s="12">
        <f>SUM(K17*0.5)</f>
        <v>0</v>
      </c>
      <c r="M17" s="12">
        <f>SUM(J17+L17)</f>
        <v>32.25</v>
      </c>
      <c r="N17" s="3"/>
    </row>
    <row r="18" spans="1:14" ht="24.95" customHeight="1">
      <c r="A18" s="3" t="s">
        <v>37</v>
      </c>
      <c r="B18" s="3" t="s">
        <v>38</v>
      </c>
      <c r="C18" s="3">
        <v>30204</v>
      </c>
      <c r="D18" s="3" t="s">
        <v>39</v>
      </c>
      <c r="E18" s="4" t="s">
        <v>36</v>
      </c>
      <c r="F18" s="3" t="s">
        <v>34</v>
      </c>
      <c r="G18" s="3">
        <v>1</v>
      </c>
      <c r="H18" s="6">
        <v>300100317</v>
      </c>
      <c r="I18" s="6">
        <v>125</v>
      </c>
      <c r="J18" s="12">
        <f>SUM(I18*0.5*0.5)</f>
        <v>31.25</v>
      </c>
      <c r="K18" s="12">
        <v>78.599999999999994</v>
      </c>
      <c r="L18" s="12">
        <f>SUM(K18*0.5)</f>
        <v>39.299999999999997</v>
      </c>
      <c r="M18" s="12">
        <f>SUM(J18+L18)</f>
        <v>70.55</v>
      </c>
      <c r="N18" s="3" t="s">
        <v>6</v>
      </c>
    </row>
    <row r="19" spans="1:14" ht="24.95" customHeight="1">
      <c r="A19" s="3" t="s">
        <v>37</v>
      </c>
      <c r="B19" s="3" t="s">
        <v>40</v>
      </c>
      <c r="C19" s="3">
        <v>30205</v>
      </c>
      <c r="D19" s="3" t="s">
        <v>35</v>
      </c>
      <c r="E19" s="4" t="s">
        <v>29</v>
      </c>
      <c r="F19" s="3" t="s">
        <v>34</v>
      </c>
      <c r="G19" s="3">
        <v>1</v>
      </c>
      <c r="H19" s="6">
        <v>300100322</v>
      </c>
      <c r="I19" s="6">
        <v>158</v>
      </c>
      <c r="J19" s="12">
        <f>SUM(I19*0.5*0.5)</f>
        <v>39.5</v>
      </c>
      <c r="K19" s="12">
        <v>84</v>
      </c>
      <c r="L19" s="12">
        <f>SUM(K19*0.5)</f>
        <v>42</v>
      </c>
      <c r="M19" s="12">
        <f>SUM(J19+L19)</f>
        <v>81.5</v>
      </c>
      <c r="N19" s="3" t="s">
        <v>6</v>
      </c>
    </row>
    <row r="20" spans="1:14" ht="24.95" customHeight="1">
      <c r="A20" s="3" t="s">
        <v>37</v>
      </c>
      <c r="B20" s="3" t="s">
        <v>40</v>
      </c>
      <c r="C20" s="3">
        <v>30205</v>
      </c>
      <c r="D20" s="3" t="s">
        <v>35</v>
      </c>
      <c r="E20" s="4" t="s">
        <v>29</v>
      </c>
      <c r="F20" s="3" t="s">
        <v>34</v>
      </c>
      <c r="G20" s="3">
        <v>1</v>
      </c>
      <c r="H20" s="6">
        <v>300100323</v>
      </c>
      <c r="I20" s="6">
        <v>156</v>
      </c>
      <c r="J20" s="12">
        <f>SUM(I20*0.5*0.5)</f>
        <v>39</v>
      </c>
      <c r="K20" s="12">
        <v>82.4</v>
      </c>
      <c r="L20" s="12">
        <f>SUM(K20*0.5)</f>
        <v>41.2</v>
      </c>
      <c r="M20" s="12">
        <f>SUM(J20+L20)</f>
        <v>80.2</v>
      </c>
      <c r="N20" s="3" t="s">
        <v>6</v>
      </c>
    </row>
    <row r="21" spans="1:14" ht="24.95" customHeight="1">
      <c r="A21" s="3" t="s">
        <v>37</v>
      </c>
      <c r="B21" s="3" t="s">
        <v>40</v>
      </c>
      <c r="C21" s="3">
        <v>30205</v>
      </c>
      <c r="D21" s="3" t="s">
        <v>35</v>
      </c>
      <c r="E21" s="4" t="s">
        <v>29</v>
      </c>
      <c r="F21" s="3" t="s">
        <v>34</v>
      </c>
      <c r="G21" s="3">
        <v>1</v>
      </c>
      <c r="H21" s="6">
        <v>300100319</v>
      </c>
      <c r="I21" s="6">
        <v>155</v>
      </c>
      <c r="J21" s="12">
        <f>SUM(I21*0.5*0.5)</f>
        <v>38.75</v>
      </c>
      <c r="K21" s="12">
        <v>81.599999999999994</v>
      </c>
      <c r="L21" s="12">
        <f>SUM(K21*0.5)</f>
        <v>40.799999999999997</v>
      </c>
      <c r="M21" s="12">
        <f>SUM(J21+L21)</f>
        <v>79.55</v>
      </c>
      <c r="N21" s="3"/>
    </row>
    <row r="22" spans="1:14" ht="24.95" customHeight="1">
      <c r="A22" s="3" t="s">
        <v>41</v>
      </c>
      <c r="B22" s="3" t="s">
        <v>42</v>
      </c>
      <c r="C22" s="3">
        <v>30206</v>
      </c>
      <c r="D22" s="3" t="s">
        <v>43</v>
      </c>
      <c r="E22" s="4" t="s">
        <v>29</v>
      </c>
      <c r="F22" s="7" t="s">
        <v>25</v>
      </c>
      <c r="G22" s="3">
        <v>1</v>
      </c>
      <c r="H22" s="6">
        <v>300100409</v>
      </c>
      <c r="I22" s="6">
        <v>151</v>
      </c>
      <c r="J22" s="12">
        <f>SUM(I22*0.5*0.5)</f>
        <v>37.75</v>
      </c>
      <c r="K22" s="12">
        <v>81.8</v>
      </c>
      <c r="L22" s="12">
        <f>SUM(K22*0.5)</f>
        <v>40.9</v>
      </c>
      <c r="M22" s="12">
        <f>SUM(J22+L22)</f>
        <v>78.650000000000006</v>
      </c>
      <c r="N22" s="3" t="s">
        <v>6</v>
      </c>
    </row>
    <row r="23" spans="1:14" ht="24.95" customHeight="1">
      <c r="A23" s="3" t="s">
        <v>41</v>
      </c>
      <c r="B23" s="3" t="s">
        <v>42</v>
      </c>
      <c r="C23" s="3">
        <v>30206</v>
      </c>
      <c r="D23" s="3" t="s">
        <v>43</v>
      </c>
      <c r="E23" s="4" t="s">
        <v>29</v>
      </c>
      <c r="F23" s="7" t="s">
        <v>25</v>
      </c>
      <c r="G23" s="3">
        <v>1</v>
      </c>
      <c r="H23" s="6">
        <v>300100515</v>
      </c>
      <c r="I23" s="6">
        <v>151</v>
      </c>
      <c r="J23" s="12">
        <f>SUM(I23*0.5*0.5)</f>
        <v>37.75</v>
      </c>
      <c r="K23" s="12">
        <v>80</v>
      </c>
      <c r="L23" s="12">
        <f>SUM(K23*0.5)</f>
        <v>40</v>
      </c>
      <c r="M23" s="12">
        <f>SUM(J23+L23)</f>
        <v>77.75</v>
      </c>
      <c r="N23" s="3" t="s">
        <v>6</v>
      </c>
    </row>
    <row r="24" spans="1:14" ht="24.95" customHeight="1">
      <c r="A24" s="3" t="s">
        <v>41</v>
      </c>
      <c r="B24" s="3" t="s">
        <v>42</v>
      </c>
      <c r="C24" s="3">
        <v>30206</v>
      </c>
      <c r="D24" s="3" t="s">
        <v>43</v>
      </c>
      <c r="E24" s="4" t="s">
        <v>29</v>
      </c>
      <c r="F24" s="7" t="s">
        <v>25</v>
      </c>
      <c r="G24" s="3">
        <v>1</v>
      </c>
      <c r="H24" s="6">
        <v>300100521</v>
      </c>
      <c r="I24" s="6">
        <v>150</v>
      </c>
      <c r="J24" s="12">
        <f>SUM(I24*0.5*0.5)</f>
        <v>37.5</v>
      </c>
      <c r="K24" s="12">
        <v>80.2</v>
      </c>
      <c r="L24" s="12">
        <f>SUM(K24*0.5)</f>
        <v>40.1</v>
      </c>
      <c r="M24" s="12">
        <f>SUM(J24+L24)</f>
        <v>77.599999999999994</v>
      </c>
      <c r="N24" s="3"/>
    </row>
    <row r="25" spans="1:14" ht="24.95" customHeight="1">
      <c r="A25" s="3" t="s">
        <v>44</v>
      </c>
      <c r="B25" s="3" t="s">
        <v>45</v>
      </c>
      <c r="C25" s="3">
        <v>30207</v>
      </c>
      <c r="D25" s="3" t="s">
        <v>46</v>
      </c>
      <c r="E25" s="4" t="s">
        <v>29</v>
      </c>
      <c r="F25" s="7" t="s">
        <v>25</v>
      </c>
      <c r="G25" s="3">
        <v>1</v>
      </c>
      <c r="H25" s="6">
        <v>300100525</v>
      </c>
      <c r="I25" s="6">
        <v>118</v>
      </c>
      <c r="J25" s="12">
        <f>SUM(I25*0.5*0.5)</f>
        <v>29.5</v>
      </c>
      <c r="K25" s="12">
        <v>84.8</v>
      </c>
      <c r="L25" s="12">
        <f>SUM(K25*0.5)</f>
        <v>42.4</v>
      </c>
      <c r="M25" s="12">
        <f>SUM(J25+L25)</f>
        <v>71.900000000000006</v>
      </c>
      <c r="N25" s="3" t="s">
        <v>6</v>
      </c>
    </row>
    <row r="26" spans="1:14" ht="24.95" customHeight="1">
      <c r="A26" s="3" t="s">
        <v>44</v>
      </c>
      <c r="B26" s="3" t="s">
        <v>45</v>
      </c>
      <c r="C26" s="3">
        <v>30207</v>
      </c>
      <c r="D26" s="3" t="s">
        <v>46</v>
      </c>
      <c r="E26" s="4" t="s">
        <v>29</v>
      </c>
      <c r="F26" s="7" t="s">
        <v>25</v>
      </c>
      <c r="G26" s="3">
        <v>1</v>
      </c>
      <c r="H26" s="6">
        <v>300100524</v>
      </c>
      <c r="I26" s="6">
        <v>114</v>
      </c>
      <c r="J26" s="12">
        <f>SUM(I26*0.5*0.5)</f>
        <v>28.5</v>
      </c>
      <c r="K26" s="12">
        <v>0</v>
      </c>
      <c r="L26" s="12">
        <f>SUM(K26*0.5)</f>
        <v>0</v>
      </c>
      <c r="M26" s="12">
        <f>SUM(J26+L26)</f>
        <v>28.5</v>
      </c>
      <c r="N26" s="3"/>
    </row>
    <row r="27" spans="1:14" ht="24.95" customHeight="1">
      <c r="A27" s="7" t="s">
        <v>47</v>
      </c>
      <c r="B27" s="7" t="s">
        <v>48</v>
      </c>
      <c r="C27" s="3">
        <v>30208</v>
      </c>
      <c r="D27" s="8" t="s">
        <v>49</v>
      </c>
      <c r="E27" s="4" t="s">
        <v>29</v>
      </c>
      <c r="F27" s="8" t="s">
        <v>4</v>
      </c>
      <c r="G27" s="3">
        <v>1</v>
      </c>
      <c r="H27" s="6">
        <v>300100528</v>
      </c>
      <c r="I27" s="6">
        <v>165</v>
      </c>
      <c r="J27" s="12">
        <f>SUM(I27*0.5*0.5)</f>
        <v>41.25</v>
      </c>
      <c r="K27" s="12">
        <v>83.8</v>
      </c>
      <c r="L27" s="12">
        <f>SUM(K27*0.5)</f>
        <v>41.9</v>
      </c>
      <c r="M27" s="12">
        <f>SUM(J27+L27)</f>
        <v>83.15</v>
      </c>
      <c r="N27" s="3" t="s">
        <v>6</v>
      </c>
    </row>
    <row r="28" spans="1:14" ht="24.95" customHeight="1">
      <c r="A28" s="7" t="s">
        <v>47</v>
      </c>
      <c r="B28" s="7" t="s">
        <v>48</v>
      </c>
      <c r="C28" s="3">
        <v>30208</v>
      </c>
      <c r="D28" s="8" t="s">
        <v>49</v>
      </c>
      <c r="E28" s="4" t="s">
        <v>29</v>
      </c>
      <c r="F28" s="8" t="s">
        <v>4</v>
      </c>
      <c r="G28" s="3">
        <v>1</v>
      </c>
      <c r="H28" s="6">
        <v>300100526</v>
      </c>
      <c r="I28" s="6">
        <v>150</v>
      </c>
      <c r="J28" s="12">
        <f>SUM(I28*0.5*0.5)</f>
        <v>37.5</v>
      </c>
      <c r="K28" s="12">
        <v>78</v>
      </c>
      <c r="L28" s="12">
        <f>SUM(K28*0.5)</f>
        <v>39</v>
      </c>
      <c r="M28" s="12">
        <f>SUM(J28+L28)</f>
        <v>76.5</v>
      </c>
      <c r="N28" s="3" t="s">
        <v>6</v>
      </c>
    </row>
    <row r="29" spans="1:14" ht="24.95" customHeight="1">
      <c r="A29" s="7" t="s">
        <v>47</v>
      </c>
      <c r="B29" s="7" t="s">
        <v>48</v>
      </c>
      <c r="C29" s="3">
        <v>30208</v>
      </c>
      <c r="D29" s="8" t="s">
        <v>49</v>
      </c>
      <c r="E29" s="4" t="s">
        <v>29</v>
      </c>
      <c r="F29" s="8" t="s">
        <v>4</v>
      </c>
      <c r="G29" s="3">
        <v>1</v>
      </c>
      <c r="H29" s="6">
        <v>300100529</v>
      </c>
      <c r="I29" s="6">
        <v>138</v>
      </c>
      <c r="J29" s="12">
        <f>SUM(I29*0.5*0.5)</f>
        <v>34.5</v>
      </c>
      <c r="K29" s="12">
        <v>0</v>
      </c>
      <c r="L29" s="12">
        <f>SUM(K29*0.5)</f>
        <v>0</v>
      </c>
      <c r="M29" s="12">
        <f>SUM(J29+L29)</f>
        <v>34.5</v>
      </c>
      <c r="N29" s="3"/>
    </row>
    <row r="30" spans="1:14" ht="30" customHeight="1">
      <c r="A30" s="14" t="s">
        <v>57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autoFilter ref="A3:N3">
    <filterColumn colId="8"/>
    <filterColumn colId="9"/>
    <filterColumn colId="10"/>
    <filterColumn colId="11"/>
    <filterColumn colId="12"/>
  </autoFilter>
  <sortState ref="A4:N29">
    <sortCondition ref="C4:C29"/>
    <sortCondition descending="1" ref="M4:M29"/>
    <sortCondition ref="E4:E29"/>
  </sortState>
  <mergeCells count="2">
    <mergeCell ref="A2:N2"/>
    <mergeCell ref="A30:N30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汇总表149</vt:lpstr>
      <vt:lpstr>汇总表149!Print_Titles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深度联盟http://www.deepbbs.org</cp:lastModifiedBy>
  <cp:lastPrinted>2016-08-22T01:41:39Z</cp:lastPrinted>
  <dcterms:created xsi:type="dcterms:W3CDTF">2016-08-01T07:34:45Z</dcterms:created>
  <dcterms:modified xsi:type="dcterms:W3CDTF">2016-08-22T01:58:06Z</dcterms:modified>
</cp:coreProperties>
</file>