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40" tabRatio="816" activeTab="0"/>
  </bookViews>
  <sheets>
    <sheet name="市直单位公开选调综合成绩公示" sheetId="1" r:id="rId1"/>
  </sheets>
  <definedNames>
    <definedName name="_xlnm.Print_Titles" localSheetId="0">'市直单位公开选调综合成绩公示'!$1:$2</definedName>
  </definedNames>
  <calcPr fullCalcOnLoad="1"/>
</workbook>
</file>

<file path=xl/sharedStrings.xml><?xml version="1.0" encoding="utf-8"?>
<sst xmlns="http://schemas.openxmlformats.org/spreadsheetml/2006/main" count="52" uniqueCount="41">
  <si>
    <t>序号</t>
  </si>
  <si>
    <t>姓名</t>
  </si>
  <si>
    <t>性别</t>
  </si>
  <si>
    <t>报考岗位及代码</t>
  </si>
  <si>
    <t>笔试   成绩</t>
  </si>
  <si>
    <t>笔试成绩折算40%</t>
  </si>
  <si>
    <t>面试   成绩</t>
  </si>
  <si>
    <t>面试成绩折算35%</t>
  </si>
  <si>
    <t>笔试、面试总成绩</t>
  </si>
  <si>
    <t>考察总成绩</t>
  </si>
  <si>
    <t>考察成绩折算25%</t>
  </si>
  <si>
    <t>总成绩</t>
  </si>
  <si>
    <t>名次</t>
  </si>
  <si>
    <t>女</t>
  </si>
  <si>
    <t>男</t>
  </si>
  <si>
    <t>市纪委01职位</t>
  </si>
  <si>
    <t>市法院03职位</t>
  </si>
  <si>
    <t>市红十字会05职位</t>
  </si>
  <si>
    <t>赵家晶</t>
  </si>
  <si>
    <t>李文娟</t>
  </si>
  <si>
    <t>陶成刚</t>
  </si>
  <si>
    <t>毛建明</t>
  </si>
  <si>
    <t>孙丽丽</t>
  </si>
  <si>
    <t>放弃</t>
  </si>
  <si>
    <t>刘开伟</t>
  </si>
  <si>
    <t>李亚敏</t>
  </si>
  <si>
    <t>赵子臣</t>
  </si>
  <si>
    <t>放弃</t>
  </si>
  <si>
    <t>男</t>
  </si>
  <si>
    <t>女</t>
  </si>
  <si>
    <t>男</t>
  </si>
  <si>
    <t>男</t>
  </si>
  <si>
    <r>
      <t xml:space="preserve">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强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</si>
  <si>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琪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</si>
  <si>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华</t>
    </r>
  </si>
  <si>
    <r>
      <t xml:space="preserve">李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娜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</si>
  <si>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明</t>
    </r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</si>
  <si>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苑</t>
    </r>
  </si>
  <si>
    <t>蔺 涛</t>
  </si>
  <si>
    <r>
      <t xml:space="preserve">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珍</t>
    </r>
  </si>
  <si>
    <t>2016年酒泉市直党群口部门单位公开选调工作人员综合成绩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</si>
</sst>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23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5"/>
      <name val="方正小标宋简体"/>
      <family val="4"/>
    </font>
    <font>
      <b/>
      <sz val="1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3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33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176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 horizontal="center" vertical="center" wrapText="1" shrinkToFit="1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8"/>
  <sheetViews>
    <sheetView tabSelected="1" zoomScale="130" zoomScaleNormal="130" workbookViewId="0" topLeftCell="A1">
      <selection activeCell="H4" sqref="H4"/>
    </sheetView>
  </sheetViews>
  <sheetFormatPr defaultColWidth="9.00390625" defaultRowHeight="30" customHeight="1"/>
  <cols>
    <col min="1" max="1" width="5.25390625" style="2" customWidth="1"/>
    <col min="2" max="2" width="12.75390625" style="2" customWidth="1"/>
    <col min="3" max="3" width="4.375" style="2" customWidth="1"/>
    <col min="4" max="4" width="19.375" style="2" customWidth="1"/>
    <col min="5" max="5" width="9.00390625" style="3" customWidth="1"/>
    <col min="6" max="11" width="9.00390625" style="2" customWidth="1"/>
    <col min="12" max="12" width="8.75390625" style="2" customWidth="1"/>
    <col min="13" max="243" width="9.00390625" style="2" customWidth="1"/>
  </cols>
  <sheetData>
    <row r="1" spans="1:13" ht="21" customHeight="1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243" s="1" customFormat="1" ht="42" customHeight="1">
      <c r="A2" s="6" t="s">
        <v>0</v>
      </c>
      <c r="B2" s="6" t="s">
        <v>1</v>
      </c>
      <c r="C2" s="6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243" s="4" customFormat="1" ht="27" customHeight="1">
      <c r="A3" s="8">
        <v>1</v>
      </c>
      <c r="B3" s="8" t="s">
        <v>32</v>
      </c>
      <c r="C3" s="8" t="s">
        <v>28</v>
      </c>
      <c r="D3" s="21" t="s">
        <v>15</v>
      </c>
      <c r="E3" s="9">
        <v>80</v>
      </c>
      <c r="F3" s="10">
        <f>E3*0.4</f>
        <v>32</v>
      </c>
      <c r="G3" s="10">
        <v>91.2</v>
      </c>
      <c r="H3" s="10">
        <f>G3*0.35</f>
        <v>31.919999999999998</v>
      </c>
      <c r="I3" s="10">
        <f>F3+H3</f>
        <v>63.92</v>
      </c>
      <c r="J3" s="10">
        <v>89.88</v>
      </c>
      <c r="K3" s="11">
        <f>J3*0.25</f>
        <v>22.47</v>
      </c>
      <c r="L3" s="12">
        <f>F3+H3+K3</f>
        <v>86.39</v>
      </c>
      <c r="M3" s="13">
        <v>1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s="4" customFormat="1" ht="27" customHeight="1">
      <c r="A4" s="8">
        <v>2</v>
      </c>
      <c r="B4" s="8" t="s">
        <v>33</v>
      </c>
      <c r="C4" s="8" t="s">
        <v>29</v>
      </c>
      <c r="D4" s="21"/>
      <c r="E4" s="9">
        <v>78.5</v>
      </c>
      <c r="F4" s="10">
        <f aca="true" t="shared" si="0" ref="F4:F18">E4*0.4</f>
        <v>31.400000000000002</v>
      </c>
      <c r="G4" s="10">
        <v>88.2</v>
      </c>
      <c r="H4" s="10">
        <f aca="true" t="shared" si="1" ref="H4:H18">G4*0.35</f>
        <v>30.869999999999997</v>
      </c>
      <c r="I4" s="10">
        <f aca="true" t="shared" si="2" ref="I4:I18">F4+H4</f>
        <v>62.269999999999996</v>
      </c>
      <c r="J4" s="10">
        <v>95.12</v>
      </c>
      <c r="K4" s="11">
        <f aca="true" t="shared" si="3" ref="K4:K17">J4*0.25</f>
        <v>23.78</v>
      </c>
      <c r="L4" s="12">
        <f aca="true" t="shared" si="4" ref="L4:L18">F4+H4+K4</f>
        <v>86.05</v>
      </c>
      <c r="M4" s="13">
        <v>2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s="4" customFormat="1" ht="27" customHeight="1">
      <c r="A5" s="8">
        <v>3</v>
      </c>
      <c r="B5" s="8" t="s">
        <v>34</v>
      </c>
      <c r="C5" s="8" t="s">
        <v>29</v>
      </c>
      <c r="D5" s="21"/>
      <c r="E5" s="9">
        <v>72</v>
      </c>
      <c r="F5" s="10">
        <f t="shared" si="0"/>
        <v>28.8</v>
      </c>
      <c r="G5" s="10">
        <v>95</v>
      </c>
      <c r="H5" s="10">
        <f t="shared" si="1"/>
        <v>33.25</v>
      </c>
      <c r="I5" s="10">
        <f t="shared" si="2"/>
        <v>62.05</v>
      </c>
      <c r="J5" s="10">
        <v>95.92</v>
      </c>
      <c r="K5" s="11">
        <f t="shared" si="3"/>
        <v>23.98</v>
      </c>
      <c r="L5" s="12">
        <f t="shared" si="4"/>
        <v>86.03</v>
      </c>
      <c r="M5" s="13">
        <v>3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s="4" customFormat="1" ht="27" customHeight="1">
      <c r="A6" s="8">
        <v>4</v>
      </c>
      <c r="B6" s="8" t="s">
        <v>24</v>
      </c>
      <c r="C6" s="8" t="s">
        <v>30</v>
      </c>
      <c r="D6" s="21"/>
      <c r="E6" s="9">
        <v>76.5</v>
      </c>
      <c r="F6" s="10">
        <f t="shared" si="0"/>
        <v>30.6</v>
      </c>
      <c r="G6" s="10">
        <v>88.8</v>
      </c>
      <c r="H6" s="10">
        <f t="shared" si="1"/>
        <v>31.08</v>
      </c>
      <c r="I6" s="10">
        <f t="shared" si="2"/>
        <v>61.68</v>
      </c>
      <c r="J6" s="10">
        <v>93.16</v>
      </c>
      <c r="K6" s="11">
        <f t="shared" si="3"/>
        <v>23.29</v>
      </c>
      <c r="L6" s="12">
        <f t="shared" si="4"/>
        <v>84.97</v>
      </c>
      <c r="M6" s="13">
        <v>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s="4" customFormat="1" ht="27" customHeight="1">
      <c r="A7" s="8">
        <v>5</v>
      </c>
      <c r="B7" s="8" t="s">
        <v>25</v>
      </c>
      <c r="C7" s="8" t="s">
        <v>29</v>
      </c>
      <c r="D7" s="21"/>
      <c r="E7" s="9">
        <v>76.5</v>
      </c>
      <c r="F7" s="10">
        <f t="shared" si="0"/>
        <v>30.6</v>
      </c>
      <c r="G7" s="10">
        <v>87.6</v>
      </c>
      <c r="H7" s="10">
        <f t="shared" si="1"/>
        <v>30.659999999999997</v>
      </c>
      <c r="I7" s="10">
        <f t="shared" si="2"/>
        <v>61.26</v>
      </c>
      <c r="J7" s="10">
        <v>93.16</v>
      </c>
      <c r="K7" s="11">
        <f t="shared" si="3"/>
        <v>23.29</v>
      </c>
      <c r="L7" s="12">
        <f t="shared" si="4"/>
        <v>84.55</v>
      </c>
      <c r="M7" s="13">
        <v>5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s="4" customFormat="1" ht="27" customHeight="1">
      <c r="A8" s="8">
        <v>6</v>
      </c>
      <c r="B8" s="8" t="s">
        <v>35</v>
      </c>
      <c r="C8" s="8" t="s">
        <v>29</v>
      </c>
      <c r="D8" s="21"/>
      <c r="E8" s="9">
        <v>79</v>
      </c>
      <c r="F8" s="10">
        <f t="shared" si="0"/>
        <v>31.6</v>
      </c>
      <c r="G8" s="10">
        <v>89.6</v>
      </c>
      <c r="H8" s="10">
        <f t="shared" si="1"/>
        <v>31.359999999999996</v>
      </c>
      <c r="I8" s="10">
        <f t="shared" si="2"/>
        <v>62.959999999999994</v>
      </c>
      <c r="J8" s="10">
        <v>82.48</v>
      </c>
      <c r="K8" s="11">
        <f t="shared" si="3"/>
        <v>20.62</v>
      </c>
      <c r="L8" s="12">
        <f t="shared" si="4"/>
        <v>83.58</v>
      </c>
      <c r="M8" s="13">
        <v>6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s="4" customFormat="1" ht="27" customHeight="1">
      <c r="A9" s="8">
        <v>7</v>
      </c>
      <c r="B9" s="8" t="s">
        <v>36</v>
      </c>
      <c r="C9" s="8" t="s">
        <v>30</v>
      </c>
      <c r="D9" s="21"/>
      <c r="E9" s="9">
        <v>73</v>
      </c>
      <c r="F9" s="10">
        <f t="shared" si="0"/>
        <v>29.200000000000003</v>
      </c>
      <c r="G9" s="10">
        <v>91</v>
      </c>
      <c r="H9" s="10">
        <f t="shared" si="1"/>
        <v>31.849999999999998</v>
      </c>
      <c r="I9" s="10">
        <f t="shared" si="2"/>
        <v>61.05</v>
      </c>
      <c r="J9" s="10">
        <v>88.12</v>
      </c>
      <c r="K9" s="11">
        <f t="shared" si="3"/>
        <v>22.03</v>
      </c>
      <c r="L9" s="12">
        <f t="shared" si="4"/>
        <v>83.08</v>
      </c>
      <c r="M9" s="13">
        <v>7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s="4" customFormat="1" ht="27" customHeight="1">
      <c r="A10" s="8">
        <v>8</v>
      </c>
      <c r="B10" s="8" t="s">
        <v>37</v>
      </c>
      <c r="C10" s="8" t="s">
        <v>29</v>
      </c>
      <c r="D10" s="21"/>
      <c r="E10" s="9">
        <v>72</v>
      </c>
      <c r="F10" s="10">
        <f t="shared" si="0"/>
        <v>28.8</v>
      </c>
      <c r="G10" s="10">
        <v>91.2</v>
      </c>
      <c r="H10" s="10">
        <f t="shared" si="1"/>
        <v>31.919999999999998</v>
      </c>
      <c r="I10" s="10">
        <f t="shared" si="2"/>
        <v>60.72</v>
      </c>
      <c r="J10" s="10">
        <v>87.92</v>
      </c>
      <c r="K10" s="11">
        <f t="shared" si="3"/>
        <v>21.98</v>
      </c>
      <c r="L10" s="12">
        <f t="shared" si="4"/>
        <v>82.7</v>
      </c>
      <c r="M10" s="13">
        <v>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13" ht="27" customHeight="1">
      <c r="A11" s="8">
        <v>9</v>
      </c>
      <c r="B11" s="8" t="s">
        <v>26</v>
      </c>
      <c r="C11" s="8" t="s">
        <v>30</v>
      </c>
      <c r="D11" s="21"/>
      <c r="E11" s="9">
        <v>71</v>
      </c>
      <c r="F11" s="10">
        <f t="shared" si="0"/>
        <v>28.400000000000002</v>
      </c>
      <c r="G11" s="10">
        <v>86.6</v>
      </c>
      <c r="H11" s="10">
        <f t="shared" si="1"/>
        <v>30.309999999999995</v>
      </c>
      <c r="I11" s="10">
        <f t="shared" si="2"/>
        <v>58.709999999999994</v>
      </c>
      <c r="J11" s="10">
        <v>90.36</v>
      </c>
      <c r="K11" s="11">
        <f t="shared" si="3"/>
        <v>22.59</v>
      </c>
      <c r="L11" s="12">
        <f t="shared" si="4"/>
        <v>81.3</v>
      </c>
      <c r="M11" s="13">
        <v>9</v>
      </c>
    </row>
    <row r="12" spans="1:13" ht="27" customHeight="1">
      <c r="A12" s="8">
        <v>10</v>
      </c>
      <c r="B12" s="8" t="s">
        <v>38</v>
      </c>
      <c r="C12" s="8" t="s">
        <v>31</v>
      </c>
      <c r="D12" s="21"/>
      <c r="E12" s="9">
        <v>71</v>
      </c>
      <c r="F12" s="10">
        <f t="shared" si="0"/>
        <v>28.400000000000002</v>
      </c>
      <c r="G12" s="10" t="s">
        <v>23</v>
      </c>
      <c r="H12" s="10">
        <v>0</v>
      </c>
      <c r="I12" s="10">
        <f t="shared" si="2"/>
        <v>28.400000000000002</v>
      </c>
      <c r="J12" s="10" t="s">
        <v>27</v>
      </c>
      <c r="K12" s="11">
        <v>0</v>
      </c>
      <c r="L12" s="12">
        <f t="shared" si="4"/>
        <v>28.400000000000002</v>
      </c>
      <c r="M12" s="13">
        <v>10</v>
      </c>
    </row>
    <row r="13" spans="1:243" s="4" customFormat="1" ht="27" customHeight="1">
      <c r="A13" s="8">
        <v>1</v>
      </c>
      <c r="B13" s="14" t="s">
        <v>18</v>
      </c>
      <c r="C13" s="14" t="s">
        <v>14</v>
      </c>
      <c r="D13" s="21" t="s">
        <v>16</v>
      </c>
      <c r="E13" s="15">
        <v>153.5</v>
      </c>
      <c r="F13" s="10">
        <f t="shared" si="0"/>
        <v>61.400000000000006</v>
      </c>
      <c r="G13" s="15">
        <v>88.6</v>
      </c>
      <c r="H13" s="10">
        <f t="shared" si="1"/>
        <v>31.009999999999994</v>
      </c>
      <c r="I13" s="10">
        <f t="shared" si="2"/>
        <v>92.41</v>
      </c>
      <c r="J13" s="10">
        <v>98.15</v>
      </c>
      <c r="K13" s="11">
        <f t="shared" si="3"/>
        <v>24.5375</v>
      </c>
      <c r="L13" s="12">
        <f t="shared" si="4"/>
        <v>116.94749999999999</v>
      </c>
      <c r="M13" s="13">
        <v>1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13" ht="27" customHeight="1">
      <c r="A14" s="8">
        <v>2</v>
      </c>
      <c r="B14" s="14" t="s">
        <v>39</v>
      </c>
      <c r="C14" s="14" t="s">
        <v>13</v>
      </c>
      <c r="D14" s="21"/>
      <c r="E14" s="15">
        <v>141</v>
      </c>
      <c r="F14" s="10">
        <f t="shared" si="0"/>
        <v>56.400000000000006</v>
      </c>
      <c r="G14" s="15">
        <v>90.4</v>
      </c>
      <c r="H14" s="10">
        <f t="shared" si="1"/>
        <v>31.64</v>
      </c>
      <c r="I14" s="10">
        <f t="shared" si="2"/>
        <v>88.04</v>
      </c>
      <c r="J14" s="10">
        <v>94.08</v>
      </c>
      <c r="K14" s="11">
        <f t="shared" si="3"/>
        <v>23.52</v>
      </c>
      <c r="L14" s="12">
        <f t="shared" si="4"/>
        <v>111.56</v>
      </c>
      <c r="M14" s="13">
        <v>2</v>
      </c>
    </row>
    <row r="15" spans="1:13" ht="27" customHeight="1">
      <c r="A15" s="8">
        <v>3</v>
      </c>
      <c r="B15" s="14" t="s">
        <v>19</v>
      </c>
      <c r="C15" s="14" t="s">
        <v>13</v>
      </c>
      <c r="D15" s="21"/>
      <c r="E15" s="15">
        <v>134</v>
      </c>
      <c r="F15" s="10">
        <f t="shared" si="0"/>
        <v>53.6</v>
      </c>
      <c r="G15" s="15">
        <v>84.8</v>
      </c>
      <c r="H15" s="10">
        <f t="shared" si="1"/>
        <v>29.679999999999996</v>
      </c>
      <c r="I15" s="10">
        <f t="shared" si="2"/>
        <v>83.28</v>
      </c>
      <c r="J15" s="10">
        <v>95.16</v>
      </c>
      <c r="K15" s="11">
        <f t="shared" si="3"/>
        <v>23.79</v>
      </c>
      <c r="L15" s="12">
        <f t="shared" si="4"/>
        <v>107.07</v>
      </c>
      <c r="M15" s="13">
        <v>3</v>
      </c>
    </row>
    <row r="16" spans="1:243" s="4" customFormat="1" ht="27" customHeight="1">
      <c r="A16" s="8">
        <v>1</v>
      </c>
      <c r="B16" s="14" t="s">
        <v>21</v>
      </c>
      <c r="C16" s="14" t="s">
        <v>14</v>
      </c>
      <c r="D16" s="16" t="s">
        <v>17</v>
      </c>
      <c r="E16" s="15">
        <v>65.5</v>
      </c>
      <c r="F16" s="10">
        <f>E16*0.4</f>
        <v>26.200000000000003</v>
      </c>
      <c r="G16" s="15">
        <v>94.6</v>
      </c>
      <c r="H16" s="10">
        <f>G16*0.35</f>
        <v>33.11</v>
      </c>
      <c r="I16" s="10">
        <f>F16+H16</f>
        <v>59.31</v>
      </c>
      <c r="J16" s="10">
        <v>97.8</v>
      </c>
      <c r="K16" s="11">
        <f>J16*0.25</f>
        <v>24.45</v>
      </c>
      <c r="L16" s="12">
        <f>F16+H16+K16</f>
        <v>83.76</v>
      </c>
      <c r="M16" s="13">
        <v>1</v>
      </c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s="4" customFormat="1" ht="27" customHeight="1">
      <c r="A17" s="8">
        <v>2</v>
      </c>
      <c r="B17" s="14" t="s">
        <v>20</v>
      </c>
      <c r="C17" s="14" t="s">
        <v>14</v>
      </c>
      <c r="D17" s="17"/>
      <c r="E17" s="15">
        <v>66.5</v>
      </c>
      <c r="F17" s="10">
        <f t="shared" si="0"/>
        <v>26.6</v>
      </c>
      <c r="G17" s="15">
        <v>94.3</v>
      </c>
      <c r="H17" s="10">
        <f t="shared" si="1"/>
        <v>33.004999999999995</v>
      </c>
      <c r="I17" s="10">
        <f t="shared" si="2"/>
        <v>59.605</v>
      </c>
      <c r="J17" s="10">
        <v>94.83</v>
      </c>
      <c r="K17" s="11">
        <f t="shared" si="3"/>
        <v>23.7075</v>
      </c>
      <c r="L17" s="12">
        <f t="shared" si="4"/>
        <v>83.3125</v>
      </c>
      <c r="M17" s="13">
        <v>2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s="4" customFormat="1" ht="27" customHeight="1">
      <c r="A18" s="8">
        <v>3</v>
      </c>
      <c r="B18" s="14" t="s">
        <v>22</v>
      </c>
      <c r="C18" s="14" t="s">
        <v>13</v>
      </c>
      <c r="D18" s="18"/>
      <c r="E18" s="15">
        <v>67</v>
      </c>
      <c r="F18" s="10">
        <f t="shared" si="0"/>
        <v>26.8</v>
      </c>
      <c r="G18" s="15">
        <v>87.2</v>
      </c>
      <c r="H18" s="10">
        <f t="shared" si="1"/>
        <v>30.52</v>
      </c>
      <c r="I18" s="10">
        <f t="shared" si="2"/>
        <v>57.32</v>
      </c>
      <c r="J18" s="10" t="s">
        <v>23</v>
      </c>
      <c r="K18" s="11">
        <v>0</v>
      </c>
      <c r="L18" s="12">
        <f t="shared" si="4"/>
        <v>57.32</v>
      </c>
      <c r="M18" s="13">
        <v>3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</sheetData>
  <mergeCells count="4">
    <mergeCell ref="D16:D18"/>
    <mergeCell ref="A1:M1"/>
    <mergeCell ref="D3:D12"/>
    <mergeCell ref="D13:D15"/>
  </mergeCells>
  <printOptions/>
  <pageMargins left="0.39375" right="0.39375" top="0.5902777777777778" bottom="0.5902777777777778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2016-09-07T09:48:50Z</cp:lastPrinted>
  <dcterms:created xsi:type="dcterms:W3CDTF">1996-12-16T01:32:42Z</dcterms:created>
  <dcterms:modified xsi:type="dcterms:W3CDTF">2016-09-07T10:01:41Z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  <property fmtid="{D5CDD505-2E9C-101B-9397-08002B2CF9AE}" pid="3" name="KSOReadingLayout">
    <vt:bool>false</vt:bool>
  </property>
</Properties>
</file>