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0520" windowHeight="9045"/>
  </bookViews>
  <sheets>
    <sheet name="公示人员表" sheetId="3" r:id="rId1"/>
  </sheets>
  <definedNames>
    <definedName name="_xlnm._FilterDatabase" localSheetId="0" hidden="1">公示人员表!$A$3:$AD$37</definedName>
    <definedName name="_xlnm.Print_Titles" localSheetId="0">公示人员表!$2:$3</definedName>
  </definedNames>
  <calcPr calcId="124519"/>
</workbook>
</file>

<file path=xl/calcChain.xml><?xml version="1.0" encoding="utf-8"?>
<calcChain xmlns="http://schemas.openxmlformats.org/spreadsheetml/2006/main">
  <c r="V37" i="3"/>
  <c r="X37" s="1"/>
  <c r="V36"/>
  <c r="X36" s="1"/>
  <c r="V35"/>
  <c r="X35" s="1"/>
  <c r="V34"/>
  <c r="X34" s="1"/>
  <c r="V33"/>
  <c r="X33" s="1"/>
  <c r="V32"/>
  <c r="X32" s="1"/>
  <c r="V31"/>
  <c r="X31" s="1"/>
  <c r="V30"/>
  <c r="X30" s="1"/>
  <c r="V29"/>
  <c r="X29" s="1"/>
  <c r="V28"/>
  <c r="X28" s="1"/>
  <c r="V27"/>
  <c r="X27" s="1"/>
  <c r="V26"/>
  <c r="X26" s="1"/>
  <c r="V25"/>
  <c r="X25" s="1"/>
  <c r="V24"/>
  <c r="X24" s="1"/>
  <c r="V23"/>
  <c r="X23" s="1"/>
  <c r="V22"/>
  <c r="X22" s="1"/>
  <c r="V21"/>
  <c r="X21" s="1"/>
  <c r="V20"/>
  <c r="X20" s="1"/>
  <c r="V19"/>
  <c r="X19" s="1"/>
  <c r="V18"/>
  <c r="X18" s="1"/>
  <c r="V17"/>
  <c r="X17" s="1"/>
  <c r="V16"/>
  <c r="X16" s="1"/>
  <c r="V15"/>
  <c r="X15" s="1"/>
  <c r="V14"/>
  <c r="X14" s="1"/>
  <c r="V13"/>
  <c r="X13" s="1"/>
  <c r="V12"/>
  <c r="X12" s="1"/>
  <c r="V11"/>
  <c r="X11" s="1"/>
  <c r="V10"/>
  <c r="X10" s="1"/>
  <c r="V9"/>
  <c r="X9" s="1"/>
  <c r="V8"/>
  <c r="X8" s="1"/>
  <c r="V7"/>
  <c r="X7" s="1"/>
  <c r="V6"/>
  <c r="X6" s="1"/>
  <c r="V5"/>
  <c r="X5" s="1"/>
  <c r="V4"/>
  <c r="X4" s="1"/>
</calcChain>
</file>

<file path=xl/sharedStrings.xml><?xml version="1.0" encoding="utf-8"?>
<sst xmlns="http://schemas.openxmlformats.org/spreadsheetml/2006/main" count="441" uniqueCount="219">
  <si>
    <t>序号</t>
  </si>
  <si>
    <t>准考证号</t>
  </si>
  <si>
    <t>报考单位</t>
  </si>
  <si>
    <t>报考职位</t>
    <phoneticPr fontId="2" type="noConversion"/>
  </si>
  <si>
    <t>姓名</t>
  </si>
  <si>
    <t>性别</t>
  </si>
  <si>
    <t>出生年月</t>
  </si>
  <si>
    <t>政治面貌</t>
  </si>
  <si>
    <t>参加工作时间</t>
  </si>
  <si>
    <t>乡镇机关工作年限</t>
  </si>
  <si>
    <t>学历</t>
  </si>
  <si>
    <t>毕业院校</t>
  </si>
  <si>
    <t>所学专业</t>
  </si>
  <si>
    <t>毕业时间</t>
  </si>
  <si>
    <t>现工作单位</t>
  </si>
  <si>
    <t>加分</t>
  </si>
  <si>
    <t>笔试</t>
  </si>
  <si>
    <t>笔试
总成绩</t>
  </si>
  <si>
    <t>按岗位排名</t>
    <phoneticPr fontId="1" type="noConversion"/>
  </si>
  <si>
    <t>区委巡察领导小组办公室、区委巡察组、区纪委派驻纪检组</t>
  </si>
  <si>
    <t>纪检监察</t>
  </si>
  <si>
    <t>易浪</t>
  </si>
  <si>
    <t>男</t>
  </si>
  <si>
    <t>中共党员</t>
  </si>
  <si>
    <t>本科</t>
  </si>
  <si>
    <t>中国民航大学</t>
  </si>
  <si>
    <t>电气工程及其自动化</t>
  </si>
  <si>
    <t>九龙山镇人民政府</t>
  </si>
  <si>
    <t>王平</t>
  </si>
  <si>
    <t>西南大学</t>
  </si>
  <si>
    <t>蚕学</t>
  </si>
  <si>
    <t>镇安镇人民政府</t>
  </si>
  <si>
    <t>优秀</t>
  </si>
  <si>
    <t>廖龙权</t>
  </si>
  <si>
    <t>重庆师范大学</t>
  </si>
  <si>
    <t>信息管理与信息系统</t>
  </si>
  <si>
    <t>河堰镇人民政府</t>
  </si>
  <si>
    <t>一</t>
  </si>
  <si>
    <t>陈勇</t>
  </si>
  <si>
    <t>南昌大学共青学院</t>
  </si>
  <si>
    <t>电子信息工程</t>
  </si>
  <si>
    <t>李正义</t>
  </si>
  <si>
    <t>西南科技大学</t>
  </si>
  <si>
    <t>工业设计</t>
  </si>
  <si>
    <t>郭家镇人民政府</t>
  </si>
  <si>
    <t>许浩</t>
  </si>
  <si>
    <t>1987.07</t>
  </si>
  <si>
    <t>研究生</t>
  </si>
  <si>
    <t>西南交通大学</t>
  </si>
  <si>
    <t>材料工程</t>
  </si>
  <si>
    <t>铁桥镇人民政府</t>
  </si>
  <si>
    <t>张见平</t>
  </si>
  <si>
    <t>重庆大学</t>
  </si>
  <si>
    <t>敦好镇人民政府</t>
  </si>
  <si>
    <t>肖雍彧</t>
  </si>
  <si>
    <t>1988.02</t>
  </si>
  <si>
    <t>广西工学院</t>
  </si>
  <si>
    <t>食品科学与工程</t>
  </si>
  <si>
    <t>温泉镇人民政府</t>
  </si>
  <si>
    <t>刘正龙</t>
  </si>
  <si>
    <t>1989.08</t>
  </si>
  <si>
    <t>攀枝花学院</t>
  </si>
  <si>
    <t>材料科学与工程</t>
  </si>
  <si>
    <t>高桥镇人民政府</t>
  </si>
  <si>
    <t>重庆三峡学院</t>
  </si>
  <si>
    <t>岳溪镇人民政府</t>
  </si>
  <si>
    <t>重庆文理学院</t>
  </si>
  <si>
    <t>祁杰</t>
  </si>
  <si>
    <t>1989.07</t>
  </si>
  <si>
    <t>成都电子科技大学</t>
  </si>
  <si>
    <t>厚坝镇人民政府</t>
  </si>
  <si>
    <t>王俊杰</t>
  </si>
  <si>
    <t>工商管理</t>
  </si>
  <si>
    <t>生物工程</t>
  </si>
  <si>
    <t>义和镇人民政府</t>
  </si>
  <si>
    <t>中央广播电视大学</t>
  </si>
  <si>
    <t>行政管理</t>
  </si>
  <si>
    <t>巫山镇人民政府</t>
  </si>
  <si>
    <t>蔡尹</t>
  </si>
  <si>
    <t>自动化</t>
  </si>
  <si>
    <t>天和镇人民政府</t>
  </si>
  <si>
    <t>生物技术</t>
  </si>
  <si>
    <t>长江师范学院</t>
  </si>
  <si>
    <t>化学工程与工艺</t>
  </si>
  <si>
    <t>区委办公室</t>
  </si>
  <si>
    <t>文秘1</t>
  </si>
  <si>
    <t>黄闯</t>
  </si>
  <si>
    <t>2010.07</t>
  </si>
  <si>
    <t xml:space="preserve">本科 </t>
  </si>
  <si>
    <t>物理学（师范）</t>
  </si>
  <si>
    <t>临江镇人民政府</t>
  </si>
  <si>
    <t>群众</t>
  </si>
  <si>
    <t>大进镇人民政府</t>
  </si>
  <si>
    <t>文秘2</t>
  </si>
  <si>
    <t>凃瑶</t>
  </si>
  <si>
    <t>女</t>
  </si>
  <si>
    <t>1990.09</t>
  </si>
  <si>
    <t>北京工商大学</t>
  </si>
  <si>
    <t>大德镇人民政府</t>
  </si>
  <si>
    <t>竹溪镇人民政府</t>
  </si>
  <si>
    <t>区民政局</t>
  </si>
  <si>
    <t>文秘</t>
  </si>
  <si>
    <t>徐雁冰</t>
  </si>
  <si>
    <t>1990.05</t>
  </si>
  <si>
    <t>汉语言文学</t>
  </si>
  <si>
    <t>环境科学</t>
  </si>
  <si>
    <t>区物价检查所</t>
  </si>
  <si>
    <t>综合2</t>
  </si>
  <si>
    <t>梁丹</t>
  </si>
  <si>
    <t>区教委</t>
  </si>
  <si>
    <t>组织干部科</t>
  </si>
  <si>
    <t>祁晓芸</t>
  </si>
  <si>
    <t>天津师范大学</t>
  </si>
  <si>
    <t>信息工程</t>
  </si>
  <si>
    <t>人事科</t>
  </si>
  <si>
    <t>刘红霞</t>
  </si>
  <si>
    <t>1986.05</t>
  </si>
  <si>
    <t>四川师范大学</t>
  </si>
  <si>
    <t>旅游管理</t>
  </si>
  <si>
    <t>五通乡人民政府</t>
  </si>
  <si>
    <t>区供销合作社联合社</t>
  </si>
  <si>
    <t>综合</t>
  </si>
  <si>
    <t>李琴琴</t>
  </si>
  <si>
    <t>四川理工学院</t>
  </si>
  <si>
    <t>麻柳乡人民政府</t>
  </si>
  <si>
    <t>区老龄工作委员会办公室</t>
  </si>
  <si>
    <t>谭茜</t>
  </si>
  <si>
    <t>汉语言文学（新闻方向）</t>
  </si>
  <si>
    <t>二</t>
  </si>
  <si>
    <t>重庆工商大学</t>
  </si>
  <si>
    <t>经济学</t>
  </si>
  <si>
    <t>唐瑶</t>
  </si>
  <si>
    <t>1990.03</t>
  </si>
  <si>
    <t>英语（国际贸易方向）</t>
  </si>
  <si>
    <t>英语</t>
  </si>
  <si>
    <t>区军队离休退休干部服务管理中心</t>
  </si>
  <si>
    <t>唐毓蔚</t>
  </si>
  <si>
    <t>四川外语学院</t>
  </si>
  <si>
    <t>区殡葬管理所</t>
  </si>
  <si>
    <t>贾欢</t>
  </si>
  <si>
    <t>1988.07</t>
  </si>
  <si>
    <t>区社会保险局</t>
  </si>
  <si>
    <t>黎小晓</t>
  </si>
  <si>
    <t>1987.02</t>
  </si>
  <si>
    <t>长沙镇人民政府</t>
  </si>
  <si>
    <t>信访维稳</t>
  </si>
  <si>
    <t>张松</t>
  </si>
  <si>
    <t>社保稽核2</t>
  </si>
  <si>
    <t>朱良琴</t>
  </si>
  <si>
    <t>1989.10</t>
  </si>
  <si>
    <t>重庆理工大学</t>
  </si>
  <si>
    <t>应用物理学</t>
  </si>
  <si>
    <t>区人力资源和社会保障执法支队</t>
  </si>
  <si>
    <t>执法监察</t>
  </si>
  <si>
    <t>卢萍</t>
  </si>
  <si>
    <t>1989.09</t>
  </si>
  <si>
    <t>应用心理学</t>
  </si>
  <si>
    <t>区残疾人联合会</t>
  </si>
  <si>
    <t>信访</t>
  </si>
  <si>
    <t>北京理工大学</t>
  </si>
  <si>
    <t>区商务局</t>
  </si>
  <si>
    <t>蒋静</t>
  </si>
  <si>
    <t>小学教育</t>
  </si>
  <si>
    <t>安全检查</t>
  </si>
  <si>
    <t>刘云</t>
  </si>
  <si>
    <t>长春工程学院</t>
  </si>
  <si>
    <t>机械设计制造及其自动化</t>
  </si>
  <si>
    <t>区行政服务中心管理办公室</t>
  </si>
  <si>
    <t>孙燕</t>
  </si>
  <si>
    <t>湖北名族学院</t>
  </si>
  <si>
    <t>区人力社保局</t>
  </si>
  <si>
    <t>段超</t>
  </si>
  <si>
    <t>蒋娟</t>
  </si>
  <si>
    <t>法学</t>
  </si>
  <si>
    <t>三</t>
  </si>
  <si>
    <t>笔试按岗位排名</t>
    <phoneticPr fontId="1" type="noConversion"/>
  </si>
  <si>
    <t>总成绩</t>
    <phoneticPr fontId="1" type="noConversion"/>
  </si>
  <si>
    <t>面试
成绩</t>
    <phoneticPr fontId="1" type="noConversion"/>
  </si>
  <si>
    <t>12</t>
    <phoneticPr fontId="1" type="noConversion"/>
  </si>
  <si>
    <t>13</t>
    <phoneticPr fontId="1" type="noConversion"/>
  </si>
  <si>
    <t>15</t>
    <phoneticPr fontId="1" type="noConversion"/>
  </si>
  <si>
    <t>开州区2016年公开遴选部分区级机关（参公单位）工作人员
进入遴选试用阶段人员公示表</t>
    <phoneticPr fontId="2" type="noConversion"/>
  </si>
  <si>
    <t>是否进入遴选试用</t>
    <phoneticPr fontId="1" type="noConversion"/>
  </si>
  <si>
    <t>年度考核优秀年度</t>
    <phoneticPr fontId="2" type="noConversion"/>
  </si>
  <si>
    <t>面试组</t>
    <phoneticPr fontId="1" type="noConversion"/>
  </si>
  <si>
    <t>面试轮次</t>
    <phoneticPr fontId="1" type="noConversion"/>
  </si>
  <si>
    <t>面试顺序号</t>
    <phoneticPr fontId="1" type="noConversion"/>
  </si>
  <si>
    <t>14</t>
    <phoneticPr fontId="1" type="noConversion"/>
  </si>
  <si>
    <t>一</t>
    <phoneticPr fontId="1" type="noConversion"/>
  </si>
  <si>
    <t>是</t>
    <phoneticPr fontId="1" type="noConversion"/>
  </si>
  <si>
    <t>一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</si>
  <si>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</si>
  <si>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</si>
  <si>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</si>
  <si>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</si>
  <si>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</si>
  <si>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</si>
  <si>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</si>
  <si>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</si>
  <si>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二</t>
    <phoneticPr fontId="1" type="noConversion"/>
  </si>
  <si>
    <t>是</t>
    <phoneticPr fontId="1" type="noConversion"/>
  </si>
  <si>
    <t>二</t>
    <phoneticPr fontId="1" type="noConversion"/>
  </si>
  <si>
    <t>是</t>
    <phoneticPr fontId="1" type="noConversion"/>
  </si>
  <si>
    <t>二</t>
    <phoneticPr fontId="1" type="noConversion"/>
  </si>
  <si>
    <t>是</t>
    <phoneticPr fontId="1" type="noConversion"/>
  </si>
  <si>
    <t>二</t>
    <phoneticPr fontId="1" type="noConversion"/>
  </si>
  <si>
    <t>是</t>
    <phoneticPr fontId="1" type="noConversion"/>
  </si>
  <si>
    <t>牟植</t>
    <phoneticPr fontId="1" type="noConversion"/>
  </si>
  <si>
    <t>二</t>
    <phoneticPr fontId="1" type="noConversion"/>
  </si>
  <si>
    <t>是</t>
    <phoneticPr fontId="1" type="noConversion"/>
  </si>
  <si>
    <t>二</t>
    <phoneticPr fontId="1" type="noConversion"/>
  </si>
  <si>
    <t>是</t>
    <phoneticPr fontId="1" type="noConversion"/>
  </si>
  <si>
    <t>是</t>
    <phoneticPr fontId="1" type="noConversion"/>
  </si>
  <si>
    <t>三</t>
    <phoneticPr fontId="1" type="noConversion"/>
  </si>
  <si>
    <t>是</t>
    <phoneticPr fontId="1" type="noConversion"/>
  </si>
  <si>
    <t>三</t>
    <phoneticPr fontId="1" type="noConversion"/>
  </si>
  <si>
    <t>是</t>
    <phoneticPr fontId="1" type="noConversion"/>
  </si>
  <si>
    <t>三</t>
    <phoneticPr fontId="1" type="noConversion"/>
  </si>
  <si>
    <t>李钢</t>
    <phoneticPr fontId="2" type="noConversion"/>
  </si>
</sst>
</file>

<file path=xl/styles.xml><?xml version="1.0" encoding="utf-8"?>
<styleSheet xmlns="http://schemas.openxmlformats.org/spreadsheetml/2006/main">
  <numFmts count="2">
    <numFmt numFmtId="176" formatCode="0_ "/>
    <numFmt numFmtId="177" formatCode="0.00_);[Red]\(0.00\)"/>
  </numFmts>
  <fonts count="15">
    <font>
      <sz val="11"/>
      <color indexed="8"/>
      <name val="宋体"/>
      <charset val="134"/>
    </font>
    <font>
      <sz val="9"/>
      <name val="宋体"/>
      <charset val="134"/>
    </font>
    <font>
      <sz val="9"/>
      <name val="宋体"/>
      <family val="3"/>
      <charset val="134"/>
    </font>
    <font>
      <b/>
      <sz val="10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8"/>
      <color indexed="8"/>
      <name val="宋体"/>
      <family val="3"/>
      <charset val="134"/>
    </font>
    <font>
      <sz val="8"/>
      <color theme="1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9"/>
      <color indexed="8"/>
      <name val="宋体"/>
      <family val="3"/>
      <charset val="134"/>
    </font>
    <font>
      <b/>
      <sz val="8"/>
      <name val="宋体"/>
      <family val="3"/>
      <charset val="134"/>
    </font>
    <font>
      <sz val="8"/>
      <name val="宋体"/>
      <family val="3"/>
      <charset val="134"/>
    </font>
    <font>
      <sz val="8"/>
      <color rgb="FF000000"/>
      <name val="宋体"/>
      <family val="3"/>
      <charset val="134"/>
    </font>
    <font>
      <sz val="13"/>
      <color indexed="8"/>
      <name val="方正小标宋_GBK"/>
      <family val="4"/>
      <charset val="134"/>
    </font>
    <font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0" fillId="0" borderId="0" xfId="0" applyNumberForma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9" fontId="8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177" fontId="4" fillId="0" borderId="0" xfId="0" applyNumberFormat="1" applyFont="1" applyFill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177" fontId="10" fillId="0" borderId="2" xfId="0" applyNumberFormat="1" applyFont="1" applyFill="1" applyBorder="1" applyAlignment="1">
      <alignment horizontal="center" vertical="center" wrapText="1"/>
    </xf>
    <xf numFmtId="177" fontId="10" fillId="0" borderId="3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176" fontId="10" fillId="0" borderId="2" xfId="0" applyNumberFormat="1" applyFont="1" applyFill="1" applyBorder="1" applyAlignment="1">
      <alignment horizontal="center" vertical="center" wrapText="1"/>
    </xf>
    <xf numFmtId="176" fontId="10" fillId="0" borderId="3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40"/>
  <sheetViews>
    <sheetView tabSelected="1" zoomScale="130" zoomScaleNormal="130" workbookViewId="0">
      <pane ySplit="1" topLeftCell="A2" activePane="bottomLeft" state="frozen"/>
      <selection pane="bottomLeft" activeCell="AF4" sqref="AF4"/>
    </sheetView>
  </sheetViews>
  <sheetFormatPr defaultColWidth="9" defaultRowHeight="13.5"/>
  <cols>
    <col min="1" max="1" width="3" style="1" customWidth="1"/>
    <col min="2" max="2" width="7.75" style="2" customWidth="1"/>
    <col min="3" max="3" width="13" style="23" customWidth="1"/>
    <col min="4" max="4" width="7" style="2" customWidth="1"/>
    <col min="5" max="5" width="6" style="2" customWidth="1"/>
    <col min="6" max="6" width="2.75" style="2" customWidth="1"/>
    <col min="7" max="7" width="5.75" style="5" customWidth="1"/>
    <col min="8" max="8" width="4.25" style="1" customWidth="1"/>
    <col min="9" max="9" width="6.125" style="1" customWidth="1"/>
    <col min="10" max="11" width="4" style="1" customWidth="1"/>
    <col min="12" max="12" width="6.5" style="1" customWidth="1"/>
    <col min="13" max="13" width="5.75" style="1" customWidth="1"/>
    <col min="14" max="14" width="7.125" style="1" customWidth="1"/>
    <col min="15" max="15" width="7" style="12" customWidth="1"/>
    <col min="16" max="16" width="2.75" style="1" customWidth="1"/>
    <col min="17" max="17" width="2.625" style="1" customWidth="1"/>
    <col min="18" max="18" width="3.125" style="1" customWidth="1"/>
    <col min="19" max="19" width="3.375" style="1" customWidth="1"/>
    <col min="20" max="20" width="2.5" style="2" customWidth="1"/>
    <col min="21" max="21" width="4.375" style="2" customWidth="1"/>
    <col min="22" max="22" width="4.25" style="2" customWidth="1"/>
    <col min="23" max="23" width="3.375" style="2" customWidth="1"/>
    <col min="24" max="24" width="5.125" style="10" customWidth="1"/>
    <col min="25" max="25" width="3.375" style="2" customWidth="1"/>
    <col min="26" max="26" width="0.125" style="1" hidden="1" customWidth="1"/>
    <col min="27" max="27" width="2.375" style="7" hidden="1" customWidth="1"/>
    <col min="28" max="28" width="3.125" style="7" hidden="1" customWidth="1"/>
    <col min="29" max="29" width="1.75" style="7" hidden="1" customWidth="1"/>
    <col min="30" max="30" width="5.125" style="1" customWidth="1"/>
    <col min="31" max="16384" width="9" style="1"/>
  </cols>
  <sheetData>
    <row r="1" spans="1:30" ht="33" customHeight="1">
      <c r="A1" s="31" t="s">
        <v>181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2"/>
      <c r="Y1" s="31"/>
      <c r="Z1" s="31"/>
      <c r="AA1" s="31"/>
      <c r="AB1" s="31"/>
      <c r="AC1" s="31"/>
      <c r="AD1" s="31"/>
    </row>
    <row r="2" spans="1:30" s="13" customFormat="1" ht="20.25" customHeight="1">
      <c r="A2" s="29" t="s">
        <v>0</v>
      </c>
      <c r="B2" s="29" t="s">
        <v>1</v>
      </c>
      <c r="C2" s="26" t="s">
        <v>2</v>
      </c>
      <c r="D2" s="26" t="s">
        <v>3</v>
      </c>
      <c r="E2" s="26" t="s">
        <v>4</v>
      </c>
      <c r="F2" s="26" t="s">
        <v>5</v>
      </c>
      <c r="G2" s="26" t="s">
        <v>6</v>
      </c>
      <c r="H2" s="26" t="s">
        <v>7</v>
      </c>
      <c r="I2" s="26" t="s">
        <v>8</v>
      </c>
      <c r="J2" s="26" t="s">
        <v>9</v>
      </c>
      <c r="K2" s="26" t="s">
        <v>10</v>
      </c>
      <c r="L2" s="26" t="s">
        <v>11</v>
      </c>
      <c r="M2" s="26" t="s">
        <v>12</v>
      </c>
      <c r="N2" s="26" t="s">
        <v>13</v>
      </c>
      <c r="O2" s="26" t="s">
        <v>14</v>
      </c>
      <c r="P2" s="28" t="s">
        <v>183</v>
      </c>
      <c r="Q2" s="28"/>
      <c r="R2" s="28"/>
      <c r="S2" s="28"/>
      <c r="T2" s="29" t="s">
        <v>15</v>
      </c>
      <c r="U2" s="24" t="s">
        <v>16</v>
      </c>
      <c r="V2" s="24" t="s">
        <v>17</v>
      </c>
      <c r="W2" s="24" t="s">
        <v>177</v>
      </c>
      <c r="X2" s="24" t="s">
        <v>176</v>
      </c>
      <c r="Y2" s="24" t="s">
        <v>18</v>
      </c>
      <c r="Z2" s="24" t="s">
        <v>175</v>
      </c>
      <c r="AA2" s="24" t="s">
        <v>184</v>
      </c>
      <c r="AB2" s="24" t="s">
        <v>185</v>
      </c>
      <c r="AC2" s="24" t="s">
        <v>186</v>
      </c>
      <c r="AD2" s="24" t="s">
        <v>182</v>
      </c>
    </row>
    <row r="3" spans="1:30" s="14" customFormat="1" ht="21" customHeight="1">
      <c r="A3" s="30"/>
      <c r="B3" s="30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0" t="s">
        <v>178</v>
      </c>
      <c r="Q3" s="20" t="s">
        <v>179</v>
      </c>
      <c r="R3" s="20" t="s">
        <v>187</v>
      </c>
      <c r="S3" s="20" t="s">
        <v>180</v>
      </c>
      <c r="T3" s="30"/>
      <c r="U3" s="25"/>
      <c r="V3" s="25"/>
      <c r="W3" s="25"/>
      <c r="X3" s="25"/>
      <c r="Y3" s="25"/>
      <c r="Z3" s="25"/>
      <c r="AA3" s="25"/>
      <c r="AB3" s="25"/>
      <c r="AC3" s="25"/>
      <c r="AD3" s="25"/>
    </row>
    <row r="4" spans="1:30" s="19" customFormat="1" ht="33" customHeight="1">
      <c r="A4" s="3">
        <v>1</v>
      </c>
      <c r="B4" s="3">
        <v>161210304</v>
      </c>
      <c r="C4" s="21" t="s">
        <v>19</v>
      </c>
      <c r="D4" s="4" t="s">
        <v>20</v>
      </c>
      <c r="E4" s="3" t="s">
        <v>21</v>
      </c>
      <c r="F4" s="3" t="s">
        <v>22</v>
      </c>
      <c r="G4" s="16">
        <v>1987.01</v>
      </c>
      <c r="H4" s="3" t="s">
        <v>23</v>
      </c>
      <c r="I4" s="3">
        <v>2012.07</v>
      </c>
      <c r="J4" s="3">
        <v>4</v>
      </c>
      <c r="K4" s="3" t="s">
        <v>24</v>
      </c>
      <c r="L4" s="3" t="s">
        <v>25</v>
      </c>
      <c r="M4" s="3" t="s">
        <v>26</v>
      </c>
      <c r="N4" s="3">
        <v>2011.07</v>
      </c>
      <c r="O4" s="3" t="s">
        <v>27</v>
      </c>
      <c r="P4" s="3"/>
      <c r="Q4" s="3"/>
      <c r="R4" s="3"/>
      <c r="S4" s="3"/>
      <c r="T4" s="3"/>
      <c r="U4" s="3">
        <v>70.5</v>
      </c>
      <c r="V4" s="3">
        <f t="shared" ref="V4:V19" si="0">T4+U4</f>
        <v>70.5</v>
      </c>
      <c r="W4" s="3">
        <v>85</v>
      </c>
      <c r="X4" s="17">
        <f t="shared" ref="X4:X15" si="1">V4*0.6+W4*0.4</f>
        <v>76.3</v>
      </c>
      <c r="Y4" s="3">
        <v>1</v>
      </c>
      <c r="Z4" s="3">
        <v>1</v>
      </c>
      <c r="AA4" s="3" t="s">
        <v>188</v>
      </c>
      <c r="AB4" s="3">
        <v>1</v>
      </c>
      <c r="AC4" s="3">
        <v>2</v>
      </c>
      <c r="AD4" s="3" t="s">
        <v>189</v>
      </c>
    </row>
    <row r="5" spans="1:30" s="19" customFormat="1" ht="33" customHeight="1">
      <c r="A5" s="3">
        <v>2</v>
      </c>
      <c r="B5" s="3">
        <v>161210303</v>
      </c>
      <c r="C5" s="21" t="s">
        <v>19</v>
      </c>
      <c r="D5" s="4" t="s">
        <v>20</v>
      </c>
      <c r="E5" s="3" t="s">
        <v>28</v>
      </c>
      <c r="F5" s="3" t="s">
        <v>22</v>
      </c>
      <c r="G5" s="16">
        <v>1990.01</v>
      </c>
      <c r="H5" s="3" t="s">
        <v>23</v>
      </c>
      <c r="I5" s="3">
        <v>2012.07</v>
      </c>
      <c r="J5" s="3">
        <v>4</v>
      </c>
      <c r="K5" s="3" t="s">
        <v>24</v>
      </c>
      <c r="L5" s="3" t="s">
        <v>29</v>
      </c>
      <c r="M5" s="3" t="s">
        <v>30</v>
      </c>
      <c r="N5" s="3">
        <v>2012.06</v>
      </c>
      <c r="O5" s="3" t="s">
        <v>31</v>
      </c>
      <c r="P5" s="3"/>
      <c r="Q5" s="3"/>
      <c r="R5" s="3" t="s">
        <v>32</v>
      </c>
      <c r="S5" s="3"/>
      <c r="T5" s="3">
        <v>1</v>
      </c>
      <c r="U5" s="3">
        <v>69</v>
      </c>
      <c r="V5" s="3">
        <f t="shared" si="0"/>
        <v>70</v>
      </c>
      <c r="W5" s="3">
        <v>82.4</v>
      </c>
      <c r="X5" s="17">
        <f t="shared" si="1"/>
        <v>74.960000000000008</v>
      </c>
      <c r="Y5" s="3">
        <v>2</v>
      </c>
      <c r="Z5" s="3">
        <v>2</v>
      </c>
      <c r="AA5" s="3" t="s">
        <v>190</v>
      </c>
      <c r="AB5" s="3">
        <v>3</v>
      </c>
      <c r="AC5" s="3">
        <v>4</v>
      </c>
      <c r="AD5" s="3" t="s">
        <v>189</v>
      </c>
    </row>
    <row r="6" spans="1:30" s="19" customFormat="1" ht="33" customHeight="1">
      <c r="A6" s="3">
        <v>3</v>
      </c>
      <c r="B6" s="3">
        <v>161210319</v>
      </c>
      <c r="C6" s="21" t="s">
        <v>19</v>
      </c>
      <c r="D6" s="4" t="s">
        <v>20</v>
      </c>
      <c r="E6" s="3" t="s">
        <v>33</v>
      </c>
      <c r="F6" s="3" t="s">
        <v>22</v>
      </c>
      <c r="G6" s="16">
        <v>1986.01</v>
      </c>
      <c r="H6" s="3" t="s">
        <v>23</v>
      </c>
      <c r="I6" s="3">
        <v>2010.08</v>
      </c>
      <c r="J6" s="3">
        <v>6</v>
      </c>
      <c r="K6" s="3" t="s">
        <v>24</v>
      </c>
      <c r="L6" s="3" t="s">
        <v>34</v>
      </c>
      <c r="M6" s="3" t="s">
        <v>35</v>
      </c>
      <c r="N6" s="3">
        <v>2009.06</v>
      </c>
      <c r="O6" s="3" t="s">
        <v>36</v>
      </c>
      <c r="P6" s="3"/>
      <c r="Q6" s="3"/>
      <c r="R6" s="3"/>
      <c r="S6" s="3"/>
      <c r="T6" s="3"/>
      <c r="U6" s="3">
        <v>69</v>
      </c>
      <c r="V6" s="3">
        <f t="shared" si="0"/>
        <v>69</v>
      </c>
      <c r="W6" s="3">
        <v>82.2</v>
      </c>
      <c r="X6" s="17">
        <f t="shared" si="1"/>
        <v>74.28</v>
      </c>
      <c r="Y6" s="3">
        <v>3</v>
      </c>
      <c r="Z6" s="3">
        <v>3</v>
      </c>
      <c r="AA6" s="3" t="s">
        <v>37</v>
      </c>
      <c r="AB6" s="3">
        <v>2</v>
      </c>
      <c r="AC6" s="3">
        <v>4</v>
      </c>
      <c r="AD6" s="3" t="s">
        <v>191</v>
      </c>
    </row>
    <row r="7" spans="1:30" s="19" customFormat="1" ht="33" customHeight="1">
      <c r="A7" s="3">
        <v>4</v>
      </c>
      <c r="B7" s="3">
        <v>161210306</v>
      </c>
      <c r="C7" s="21" t="s">
        <v>19</v>
      </c>
      <c r="D7" s="4" t="s">
        <v>20</v>
      </c>
      <c r="E7" s="3" t="s">
        <v>38</v>
      </c>
      <c r="F7" s="3" t="s">
        <v>22</v>
      </c>
      <c r="G7" s="16">
        <v>1987.06</v>
      </c>
      <c r="H7" s="3" t="s">
        <v>23</v>
      </c>
      <c r="I7" s="3">
        <v>2012.07</v>
      </c>
      <c r="J7" s="3">
        <v>4</v>
      </c>
      <c r="K7" s="3" t="s">
        <v>24</v>
      </c>
      <c r="L7" s="3" t="s">
        <v>39</v>
      </c>
      <c r="M7" s="3" t="s">
        <v>40</v>
      </c>
      <c r="N7" s="3">
        <v>2009.06</v>
      </c>
      <c r="O7" s="3" t="s">
        <v>27</v>
      </c>
      <c r="P7" s="3"/>
      <c r="Q7" s="3"/>
      <c r="R7" s="3"/>
      <c r="S7" s="3" t="s">
        <v>32</v>
      </c>
      <c r="T7" s="3">
        <v>1</v>
      </c>
      <c r="U7" s="3">
        <v>67.5</v>
      </c>
      <c r="V7" s="3">
        <f t="shared" si="0"/>
        <v>68.5</v>
      </c>
      <c r="W7" s="3">
        <v>81.8</v>
      </c>
      <c r="X7" s="17">
        <f t="shared" si="1"/>
        <v>73.819999999999993</v>
      </c>
      <c r="Y7" s="3">
        <v>4</v>
      </c>
      <c r="Z7" s="3">
        <v>4</v>
      </c>
      <c r="AA7" s="3" t="s">
        <v>37</v>
      </c>
      <c r="AB7" s="3">
        <v>1</v>
      </c>
      <c r="AC7" s="3">
        <v>1</v>
      </c>
      <c r="AD7" s="3" t="s">
        <v>191</v>
      </c>
    </row>
    <row r="8" spans="1:30" s="19" customFormat="1" ht="33" customHeight="1">
      <c r="A8" s="3">
        <v>5</v>
      </c>
      <c r="B8" s="3">
        <v>161210310</v>
      </c>
      <c r="C8" s="21" t="s">
        <v>19</v>
      </c>
      <c r="D8" s="4" t="s">
        <v>20</v>
      </c>
      <c r="E8" s="3" t="s">
        <v>41</v>
      </c>
      <c r="F8" s="3" t="s">
        <v>22</v>
      </c>
      <c r="G8" s="16">
        <v>1986.06</v>
      </c>
      <c r="H8" s="3" t="s">
        <v>23</v>
      </c>
      <c r="I8" s="3">
        <v>2012.07</v>
      </c>
      <c r="J8" s="3">
        <v>4</v>
      </c>
      <c r="K8" s="3" t="s">
        <v>24</v>
      </c>
      <c r="L8" s="3" t="s">
        <v>42</v>
      </c>
      <c r="M8" s="3" t="s">
        <v>43</v>
      </c>
      <c r="N8" s="3">
        <v>2007.07</v>
      </c>
      <c r="O8" s="3" t="s">
        <v>44</v>
      </c>
      <c r="P8" s="3"/>
      <c r="Q8" s="3"/>
      <c r="R8" s="3"/>
      <c r="S8" s="3"/>
      <c r="T8" s="3"/>
      <c r="U8" s="3">
        <v>66.5</v>
      </c>
      <c r="V8" s="3">
        <f t="shared" si="0"/>
        <v>66.5</v>
      </c>
      <c r="W8" s="3">
        <v>79.8</v>
      </c>
      <c r="X8" s="17">
        <f t="shared" si="1"/>
        <v>71.819999999999993</v>
      </c>
      <c r="Y8" s="3">
        <v>5</v>
      </c>
      <c r="Z8" s="3">
        <v>5</v>
      </c>
      <c r="AA8" s="3" t="s">
        <v>37</v>
      </c>
      <c r="AB8" s="3">
        <v>2</v>
      </c>
      <c r="AC8" s="3">
        <v>2</v>
      </c>
      <c r="AD8" s="3" t="s">
        <v>192</v>
      </c>
    </row>
    <row r="9" spans="1:30" s="19" customFormat="1" ht="33" customHeight="1">
      <c r="A9" s="3">
        <v>6</v>
      </c>
      <c r="B9" s="3">
        <v>161210326</v>
      </c>
      <c r="C9" s="21" t="s">
        <v>19</v>
      </c>
      <c r="D9" s="4" t="s">
        <v>20</v>
      </c>
      <c r="E9" s="3" t="s">
        <v>59</v>
      </c>
      <c r="F9" s="3" t="s">
        <v>22</v>
      </c>
      <c r="G9" s="16" t="s">
        <v>60</v>
      </c>
      <c r="H9" s="3" t="s">
        <v>23</v>
      </c>
      <c r="I9" s="3">
        <v>2012.07</v>
      </c>
      <c r="J9" s="3">
        <v>4</v>
      </c>
      <c r="K9" s="3" t="s">
        <v>24</v>
      </c>
      <c r="L9" s="3" t="s">
        <v>61</v>
      </c>
      <c r="M9" s="3" t="s">
        <v>62</v>
      </c>
      <c r="N9" s="3">
        <v>2012.07</v>
      </c>
      <c r="O9" s="3" t="s">
        <v>63</v>
      </c>
      <c r="P9" s="3"/>
      <c r="Q9" s="3"/>
      <c r="R9" s="3"/>
      <c r="S9" s="3"/>
      <c r="T9" s="3"/>
      <c r="U9" s="3">
        <v>64</v>
      </c>
      <c r="V9" s="3">
        <f t="shared" si="0"/>
        <v>64</v>
      </c>
      <c r="W9" s="3">
        <v>83.5</v>
      </c>
      <c r="X9" s="17">
        <f t="shared" si="1"/>
        <v>71.8</v>
      </c>
      <c r="Y9" s="3">
        <v>6</v>
      </c>
      <c r="Z9" s="3">
        <v>9</v>
      </c>
      <c r="AA9" s="3" t="s">
        <v>37</v>
      </c>
      <c r="AB9" s="3">
        <v>1</v>
      </c>
      <c r="AC9" s="3">
        <v>3</v>
      </c>
      <c r="AD9" s="3" t="s">
        <v>193</v>
      </c>
    </row>
    <row r="10" spans="1:30" s="19" customFormat="1" ht="33" customHeight="1">
      <c r="A10" s="3">
        <v>7</v>
      </c>
      <c r="B10" s="3">
        <v>161210323</v>
      </c>
      <c r="C10" s="21" t="s">
        <v>19</v>
      </c>
      <c r="D10" s="4" t="s">
        <v>20</v>
      </c>
      <c r="E10" s="3" t="s">
        <v>54</v>
      </c>
      <c r="F10" s="3" t="s">
        <v>22</v>
      </c>
      <c r="G10" s="16" t="s">
        <v>55</v>
      </c>
      <c r="H10" s="3" t="s">
        <v>23</v>
      </c>
      <c r="I10" s="3">
        <v>2012.07</v>
      </c>
      <c r="J10" s="3">
        <v>4</v>
      </c>
      <c r="K10" s="3" t="s">
        <v>24</v>
      </c>
      <c r="L10" s="3" t="s">
        <v>56</v>
      </c>
      <c r="M10" s="3" t="s">
        <v>57</v>
      </c>
      <c r="N10" s="3">
        <v>2011.07</v>
      </c>
      <c r="O10" s="3" t="s">
        <v>58</v>
      </c>
      <c r="P10" s="3"/>
      <c r="Q10" s="3"/>
      <c r="R10" s="3"/>
      <c r="S10" s="3"/>
      <c r="T10" s="3"/>
      <c r="U10" s="3">
        <v>64.5</v>
      </c>
      <c r="V10" s="3">
        <f t="shared" si="0"/>
        <v>64.5</v>
      </c>
      <c r="W10" s="3">
        <v>81.2</v>
      </c>
      <c r="X10" s="17">
        <f t="shared" si="1"/>
        <v>71.180000000000007</v>
      </c>
      <c r="Y10" s="3">
        <v>7</v>
      </c>
      <c r="Z10" s="3">
        <v>7</v>
      </c>
      <c r="AA10" s="3" t="s">
        <v>37</v>
      </c>
      <c r="AB10" s="3">
        <v>1</v>
      </c>
      <c r="AC10" s="3">
        <v>4</v>
      </c>
      <c r="AD10" s="3" t="s">
        <v>194</v>
      </c>
    </row>
    <row r="11" spans="1:30" s="19" customFormat="1" ht="33" customHeight="1">
      <c r="A11" s="3">
        <v>8</v>
      </c>
      <c r="B11" s="3">
        <v>161210325</v>
      </c>
      <c r="C11" s="21" t="s">
        <v>19</v>
      </c>
      <c r="D11" s="4" t="s">
        <v>20</v>
      </c>
      <c r="E11" s="3" t="s">
        <v>45</v>
      </c>
      <c r="F11" s="3" t="s">
        <v>22</v>
      </c>
      <c r="G11" s="16" t="s">
        <v>46</v>
      </c>
      <c r="H11" s="3" t="s">
        <v>23</v>
      </c>
      <c r="I11" s="3">
        <v>2012.07</v>
      </c>
      <c r="J11" s="3">
        <v>4</v>
      </c>
      <c r="K11" s="3" t="s">
        <v>47</v>
      </c>
      <c r="L11" s="3" t="s">
        <v>48</v>
      </c>
      <c r="M11" s="3" t="s">
        <v>49</v>
      </c>
      <c r="N11" s="3">
        <v>2012.07</v>
      </c>
      <c r="O11" s="3" t="s">
        <v>50</v>
      </c>
      <c r="P11" s="3"/>
      <c r="Q11" s="3"/>
      <c r="R11" s="3"/>
      <c r="S11" s="3"/>
      <c r="T11" s="3"/>
      <c r="U11" s="3">
        <v>65.5</v>
      </c>
      <c r="V11" s="3">
        <f t="shared" si="0"/>
        <v>65.5</v>
      </c>
      <c r="W11" s="3">
        <v>79.2</v>
      </c>
      <c r="X11" s="17">
        <f t="shared" si="1"/>
        <v>70.98</v>
      </c>
      <c r="Y11" s="3">
        <v>8</v>
      </c>
      <c r="Z11" s="3">
        <v>6</v>
      </c>
      <c r="AA11" s="3" t="s">
        <v>37</v>
      </c>
      <c r="AB11" s="3">
        <v>1</v>
      </c>
      <c r="AC11" s="3">
        <v>5</v>
      </c>
      <c r="AD11" s="3" t="s">
        <v>195</v>
      </c>
    </row>
    <row r="12" spans="1:30" s="19" customFormat="1" ht="33" customHeight="1">
      <c r="A12" s="3">
        <v>9</v>
      </c>
      <c r="B12" s="3">
        <v>161210327</v>
      </c>
      <c r="C12" s="21" t="s">
        <v>19</v>
      </c>
      <c r="D12" s="4" t="s">
        <v>20</v>
      </c>
      <c r="E12" s="3" t="s">
        <v>67</v>
      </c>
      <c r="F12" s="3" t="s">
        <v>22</v>
      </c>
      <c r="G12" s="16" t="s">
        <v>68</v>
      </c>
      <c r="H12" s="3" t="s">
        <v>23</v>
      </c>
      <c r="I12" s="3">
        <v>2012.07</v>
      </c>
      <c r="J12" s="3">
        <v>4</v>
      </c>
      <c r="K12" s="3" t="s">
        <v>24</v>
      </c>
      <c r="L12" s="3" t="s">
        <v>69</v>
      </c>
      <c r="M12" s="3" t="s">
        <v>40</v>
      </c>
      <c r="N12" s="3">
        <v>2011.07</v>
      </c>
      <c r="O12" s="3" t="s">
        <v>70</v>
      </c>
      <c r="P12" s="3"/>
      <c r="Q12" s="3"/>
      <c r="R12" s="3"/>
      <c r="S12" s="3"/>
      <c r="T12" s="3"/>
      <c r="U12" s="18">
        <v>62.5</v>
      </c>
      <c r="V12" s="3">
        <f t="shared" si="0"/>
        <v>62.5</v>
      </c>
      <c r="W12" s="3">
        <v>83.6</v>
      </c>
      <c r="X12" s="17">
        <f t="shared" si="1"/>
        <v>70.94</v>
      </c>
      <c r="Y12" s="3">
        <v>9</v>
      </c>
      <c r="Z12" s="3">
        <v>12</v>
      </c>
      <c r="AA12" s="3" t="s">
        <v>37</v>
      </c>
      <c r="AB12" s="3">
        <v>2</v>
      </c>
      <c r="AC12" s="3">
        <v>5</v>
      </c>
      <c r="AD12" s="3" t="s">
        <v>195</v>
      </c>
    </row>
    <row r="13" spans="1:30" s="19" customFormat="1" ht="33" customHeight="1">
      <c r="A13" s="3">
        <v>10</v>
      </c>
      <c r="B13" s="3">
        <v>161210316</v>
      </c>
      <c r="C13" s="21" t="s">
        <v>19</v>
      </c>
      <c r="D13" s="4" t="s">
        <v>20</v>
      </c>
      <c r="E13" s="3" t="s">
        <v>51</v>
      </c>
      <c r="F13" s="3" t="s">
        <v>22</v>
      </c>
      <c r="G13" s="16">
        <v>1986.11</v>
      </c>
      <c r="H13" s="3" t="s">
        <v>23</v>
      </c>
      <c r="I13" s="3">
        <v>2010.07</v>
      </c>
      <c r="J13" s="3">
        <v>6</v>
      </c>
      <c r="K13" s="3" t="s">
        <v>24</v>
      </c>
      <c r="L13" s="3" t="s">
        <v>52</v>
      </c>
      <c r="M13" s="3" t="s">
        <v>40</v>
      </c>
      <c r="N13" s="3">
        <v>2009.06</v>
      </c>
      <c r="O13" s="3" t="s">
        <v>53</v>
      </c>
      <c r="P13" s="3"/>
      <c r="Q13" s="3"/>
      <c r="R13" s="3"/>
      <c r="S13" s="3"/>
      <c r="T13" s="3"/>
      <c r="U13" s="3">
        <v>64.5</v>
      </c>
      <c r="V13" s="3">
        <f t="shared" si="0"/>
        <v>64.5</v>
      </c>
      <c r="W13" s="3">
        <v>78.400000000000006</v>
      </c>
      <c r="X13" s="17">
        <f t="shared" si="1"/>
        <v>70.06</v>
      </c>
      <c r="Y13" s="3">
        <v>10</v>
      </c>
      <c r="Z13" s="3">
        <v>7</v>
      </c>
      <c r="AA13" s="3" t="s">
        <v>37</v>
      </c>
      <c r="AB13" s="3">
        <v>3</v>
      </c>
      <c r="AC13" s="3">
        <v>1</v>
      </c>
      <c r="AD13" s="3" t="s">
        <v>196</v>
      </c>
    </row>
    <row r="14" spans="1:30" s="19" customFormat="1" ht="33" customHeight="1">
      <c r="A14" s="3">
        <v>11</v>
      </c>
      <c r="B14" s="3">
        <v>161210321</v>
      </c>
      <c r="C14" s="21" t="s">
        <v>19</v>
      </c>
      <c r="D14" s="4" t="s">
        <v>20</v>
      </c>
      <c r="E14" s="3" t="s">
        <v>78</v>
      </c>
      <c r="F14" s="3" t="s">
        <v>22</v>
      </c>
      <c r="G14" s="16">
        <v>1985.08</v>
      </c>
      <c r="H14" s="3" t="s">
        <v>23</v>
      </c>
      <c r="I14" s="3">
        <v>2010.08</v>
      </c>
      <c r="J14" s="3">
        <v>6</v>
      </c>
      <c r="K14" s="3" t="s">
        <v>24</v>
      </c>
      <c r="L14" s="3" t="s">
        <v>29</v>
      </c>
      <c r="M14" s="3" t="s">
        <v>79</v>
      </c>
      <c r="N14" s="3">
        <v>2008.07</v>
      </c>
      <c r="O14" s="3" t="s">
        <v>80</v>
      </c>
      <c r="P14" s="3"/>
      <c r="Q14" s="3"/>
      <c r="R14" s="3"/>
      <c r="S14" s="3"/>
      <c r="T14" s="3"/>
      <c r="U14" s="3">
        <v>60</v>
      </c>
      <c r="V14" s="3">
        <f t="shared" si="0"/>
        <v>60</v>
      </c>
      <c r="W14" s="3">
        <v>85</v>
      </c>
      <c r="X14" s="17">
        <f t="shared" si="1"/>
        <v>70</v>
      </c>
      <c r="Y14" s="3">
        <v>11</v>
      </c>
      <c r="Z14" s="3">
        <v>15</v>
      </c>
      <c r="AA14" s="3" t="s">
        <v>37</v>
      </c>
      <c r="AB14" s="3">
        <v>2</v>
      </c>
      <c r="AC14" s="3">
        <v>3</v>
      </c>
      <c r="AD14" s="3" t="s">
        <v>197</v>
      </c>
    </row>
    <row r="15" spans="1:30" s="19" customFormat="1" ht="33" customHeight="1">
      <c r="A15" s="3">
        <v>12</v>
      </c>
      <c r="B15" s="3">
        <v>161210302</v>
      </c>
      <c r="C15" s="21" t="s">
        <v>19</v>
      </c>
      <c r="D15" s="4" t="s">
        <v>20</v>
      </c>
      <c r="E15" s="3" t="s">
        <v>71</v>
      </c>
      <c r="F15" s="3" t="s">
        <v>22</v>
      </c>
      <c r="G15" s="16">
        <v>1985.06</v>
      </c>
      <c r="H15" s="3" t="s">
        <v>23</v>
      </c>
      <c r="I15" s="3">
        <v>2009.07</v>
      </c>
      <c r="J15" s="3">
        <v>6</v>
      </c>
      <c r="K15" s="3" t="s">
        <v>24</v>
      </c>
      <c r="L15" s="3" t="s">
        <v>66</v>
      </c>
      <c r="M15" s="3" t="s">
        <v>72</v>
      </c>
      <c r="N15" s="3">
        <v>2009.06</v>
      </c>
      <c r="O15" s="3" t="s">
        <v>65</v>
      </c>
      <c r="P15" s="3"/>
      <c r="Q15" s="3"/>
      <c r="R15" s="3"/>
      <c r="S15" s="3"/>
      <c r="T15" s="3"/>
      <c r="U15" s="3">
        <v>62</v>
      </c>
      <c r="V15" s="3">
        <f t="shared" si="0"/>
        <v>62</v>
      </c>
      <c r="W15" s="3">
        <v>82</v>
      </c>
      <c r="X15" s="17">
        <f t="shared" si="1"/>
        <v>70</v>
      </c>
      <c r="Y15" s="3">
        <v>11</v>
      </c>
      <c r="Z15" s="3">
        <v>13</v>
      </c>
      <c r="AA15" s="3" t="s">
        <v>37</v>
      </c>
      <c r="AB15" s="3">
        <v>3</v>
      </c>
      <c r="AC15" s="3">
        <v>6</v>
      </c>
      <c r="AD15" s="3" t="s">
        <v>198</v>
      </c>
    </row>
    <row r="16" spans="1:30" s="19" customFormat="1" ht="33" customHeight="1">
      <c r="A16" s="3">
        <v>13</v>
      </c>
      <c r="B16" s="3">
        <v>161210104</v>
      </c>
      <c r="C16" s="21" t="s">
        <v>84</v>
      </c>
      <c r="D16" s="4" t="s">
        <v>85</v>
      </c>
      <c r="E16" s="3" t="s">
        <v>86</v>
      </c>
      <c r="F16" s="3" t="s">
        <v>22</v>
      </c>
      <c r="G16" s="3">
        <v>1988.06</v>
      </c>
      <c r="H16" s="3" t="s">
        <v>23</v>
      </c>
      <c r="I16" s="16" t="s">
        <v>87</v>
      </c>
      <c r="J16" s="3">
        <v>6</v>
      </c>
      <c r="K16" s="3" t="s">
        <v>88</v>
      </c>
      <c r="L16" s="3" t="s">
        <v>64</v>
      </c>
      <c r="M16" s="3" t="s">
        <v>89</v>
      </c>
      <c r="N16" s="3">
        <v>2010.07</v>
      </c>
      <c r="O16" s="3" t="s">
        <v>90</v>
      </c>
      <c r="P16" s="3"/>
      <c r="Q16" s="3"/>
      <c r="R16" s="3" t="s">
        <v>32</v>
      </c>
      <c r="S16" s="3" t="s">
        <v>32</v>
      </c>
      <c r="T16" s="3">
        <v>2</v>
      </c>
      <c r="U16" s="3">
        <v>83.5</v>
      </c>
      <c r="V16" s="3">
        <f t="shared" si="0"/>
        <v>85.5</v>
      </c>
      <c r="W16" s="3">
        <v>82.8</v>
      </c>
      <c r="X16" s="17">
        <f t="shared" ref="X16:X31" si="2">V16*0.6+W16*0.4</f>
        <v>84.419999999999987</v>
      </c>
      <c r="Y16" s="3">
        <v>1</v>
      </c>
      <c r="Z16" s="3">
        <v>1</v>
      </c>
      <c r="AA16" s="3" t="s">
        <v>199</v>
      </c>
      <c r="AB16" s="3">
        <v>3</v>
      </c>
      <c r="AC16" s="3">
        <v>3</v>
      </c>
      <c r="AD16" s="3" t="s">
        <v>200</v>
      </c>
    </row>
    <row r="17" spans="1:30" s="19" customFormat="1" ht="33" customHeight="1">
      <c r="A17" s="3">
        <v>14</v>
      </c>
      <c r="B17" s="3">
        <v>161210107</v>
      </c>
      <c r="C17" s="21" t="s">
        <v>84</v>
      </c>
      <c r="D17" s="4" t="s">
        <v>93</v>
      </c>
      <c r="E17" s="3" t="s">
        <v>94</v>
      </c>
      <c r="F17" s="3" t="s">
        <v>95</v>
      </c>
      <c r="G17" s="16" t="s">
        <v>96</v>
      </c>
      <c r="H17" s="3" t="s">
        <v>23</v>
      </c>
      <c r="I17" s="3">
        <v>2012.07</v>
      </c>
      <c r="J17" s="3">
        <v>4</v>
      </c>
      <c r="K17" s="3" t="s">
        <v>24</v>
      </c>
      <c r="L17" s="3" t="s">
        <v>97</v>
      </c>
      <c r="M17" s="3" t="s">
        <v>73</v>
      </c>
      <c r="N17" s="3">
        <v>2012.06</v>
      </c>
      <c r="O17" s="3" t="s">
        <v>98</v>
      </c>
      <c r="P17" s="3"/>
      <c r="Q17" s="3" t="s">
        <v>32</v>
      </c>
      <c r="R17" s="3"/>
      <c r="S17" s="3"/>
      <c r="T17" s="3">
        <v>1</v>
      </c>
      <c r="U17" s="3">
        <v>77.5</v>
      </c>
      <c r="V17" s="3">
        <f t="shared" si="0"/>
        <v>78.5</v>
      </c>
      <c r="W17" s="3">
        <v>81.8</v>
      </c>
      <c r="X17" s="17">
        <f t="shared" si="2"/>
        <v>79.819999999999993</v>
      </c>
      <c r="Y17" s="3">
        <v>1</v>
      </c>
      <c r="Z17" s="3">
        <v>1</v>
      </c>
      <c r="AA17" s="3" t="s">
        <v>201</v>
      </c>
      <c r="AB17" s="3">
        <v>3</v>
      </c>
      <c r="AC17" s="3">
        <v>4</v>
      </c>
      <c r="AD17" s="3" t="s">
        <v>202</v>
      </c>
    </row>
    <row r="18" spans="1:30" s="19" customFormat="1" ht="33" customHeight="1">
      <c r="A18" s="3">
        <v>15</v>
      </c>
      <c r="B18" s="3">
        <v>161210112</v>
      </c>
      <c r="C18" s="21" t="s">
        <v>100</v>
      </c>
      <c r="D18" s="4" t="s">
        <v>101</v>
      </c>
      <c r="E18" s="3" t="s">
        <v>102</v>
      </c>
      <c r="F18" s="3" t="s">
        <v>95</v>
      </c>
      <c r="G18" s="16" t="s">
        <v>103</v>
      </c>
      <c r="H18" s="3" t="s">
        <v>23</v>
      </c>
      <c r="I18" s="3">
        <v>2012.07</v>
      </c>
      <c r="J18" s="3">
        <v>4</v>
      </c>
      <c r="K18" s="3" t="s">
        <v>88</v>
      </c>
      <c r="L18" s="3" t="s">
        <v>64</v>
      </c>
      <c r="M18" s="3" t="s">
        <v>104</v>
      </c>
      <c r="N18" s="3">
        <v>2012.06</v>
      </c>
      <c r="O18" s="3" t="s">
        <v>74</v>
      </c>
      <c r="P18" s="3"/>
      <c r="Q18" s="3"/>
      <c r="R18" s="3"/>
      <c r="S18" s="3"/>
      <c r="T18" s="3"/>
      <c r="U18" s="3">
        <v>80</v>
      </c>
      <c r="V18" s="3">
        <f t="shared" si="0"/>
        <v>80</v>
      </c>
      <c r="W18" s="3">
        <v>79.400000000000006</v>
      </c>
      <c r="X18" s="17">
        <f t="shared" si="2"/>
        <v>79.760000000000005</v>
      </c>
      <c r="Y18" s="3">
        <v>1</v>
      </c>
      <c r="Z18" s="3">
        <v>1</v>
      </c>
      <c r="AA18" s="3" t="s">
        <v>199</v>
      </c>
      <c r="AB18" s="3">
        <v>3</v>
      </c>
      <c r="AC18" s="3">
        <v>1</v>
      </c>
      <c r="AD18" s="3" t="s">
        <v>200</v>
      </c>
    </row>
    <row r="19" spans="1:30" s="19" customFormat="1" ht="33" customHeight="1">
      <c r="A19" s="3">
        <v>16</v>
      </c>
      <c r="B19" s="3">
        <v>161210424</v>
      </c>
      <c r="C19" s="21" t="s">
        <v>106</v>
      </c>
      <c r="D19" s="15" t="s">
        <v>107</v>
      </c>
      <c r="E19" s="3" t="s">
        <v>108</v>
      </c>
      <c r="F19" s="3" t="s">
        <v>95</v>
      </c>
      <c r="G19" s="16">
        <v>1989.08</v>
      </c>
      <c r="H19" s="3" t="s">
        <v>23</v>
      </c>
      <c r="I19" s="3">
        <v>2012.07</v>
      </c>
      <c r="J19" s="3">
        <v>4</v>
      </c>
      <c r="K19" s="3" t="s">
        <v>24</v>
      </c>
      <c r="L19" s="3" t="s">
        <v>64</v>
      </c>
      <c r="M19" s="3" t="s">
        <v>105</v>
      </c>
      <c r="N19" s="3">
        <v>2011.07</v>
      </c>
      <c r="O19" s="3" t="s">
        <v>99</v>
      </c>
      <c r="P19" s="3"/>
      <c r="Q19" s="3" t="s">
        <v>32</v>
      </c>
      <c r="R19" s="3"/>
      <c r="S19" s="3"/>
      <c r="T19" s="3">
        <v>1</v>
      </c>
      <c r="U19" s="3">
        <v>69.5</v>
      </c>
      <c r="V19" s="3">
        <f t="shared" si="0"/>
        <v>70.5</v>
      </c>
      <c r="W19" s="3">
        <v>79.2</v>
      </c>
      <c r="X19" s="17">
        <f t="shared" si="2"/>
        <v>73.98</v>
      </c>
      <c r="Y19" s="3">
        <v>1</v>
      </c>
      <c r="Z19" s="3">
        <v>1</v>
      </c>
      <c r="AA19" s="3" t="s">
        <v>201</v>
      </c>
      <c r="AB19" s="3">
        <v>3</v>
      </c>
      <c r="AC19" s="3">
        <v>8</v>
      </c>
      <c r="AD19" s="3" t="s">
        <v>202</v>
      </c>
    </row>
    <row r="20" spans="1:30" s="19" customFormat="1" ht="33" customHeight="1">
      <c r="A20" s="3">
        <v>17</v>
      </c>
      <c r="B20" s="3">
        <v>161210207</v>
      </c>
      <c r="C20" s="21" t="s">
        <v>109</v>
      </c>
      <c r="D20" s="15" t="s">
        <v>110</v>
      </c>
      <c r="E20" s="3" t="s">
        <v>111</v>
      </c>
      <c r="F20" s="3" t="s">
        <v>95</v>
      </c>
      <c r="G20" s="16">
        <v>1989.06</v>
      </c>
      <c r="H20" s="3" t="s">
        <v>23</v>
      </c>
      <c r="I20" s="3">
        <v>2012.07</v>
      </c>
      <c r="J20" s="3">
        <v>4</v>
      </c>
      <c r="K20" s="3" t="s">
        <v>24</v>
      </c>
      <c r="L20" s="3" t="s">
        <v>112</v>
      </c>
      <c r="M20" s="3" t="s">
        <v>113</v>
      </c>
      <c r="N20" s="3">
        <v>2011.08</v>
      </c>
      <c r="O20" s="3" t="s">
        <v>53</v>
      </c>
      <c r="P20" s="3"/>
      <c r="Q20" s="3"/>
      <c r="R20" s="3"/>
      <c r="S20" s="3" t="s">
        <v>32</v>
      </c>
      <c r="T20" s="3">
        <v>1</v>
      </c>
      <c r="U20" s="3">
        <v>80</v>
      </c>
      <c r="V20" s="3">
        <f t="shared" ref="V20:V34" si="3">T20+U20</f>
        <v>81</v>
      </c>
      <c r="W20" s="3">
        <v>84.2</v>
      </c>
      <c r="X20" s="17">
        <f t="shared" si="2"/>
        <v>82.28</v>
      </c>
      <c r="Y20" s="3">
        <v>1</v>
      </c>
      <c r="Z20" s="3">
        <v>2</v>
      </c>
      <c r="AA20" s="18" t="s">
        <v>203</v>
      </c>
      <c r="AB20" s="18">
        <v>2</v>
      </c>
      <c r="AC20" s="3">
        <v>1</v>
      </c>
      <c r="AD20" s="3" t="s">
        <v>204</v>
      </c>
    </row>
    <row r="21" spans="1:30" s="19" customFormat="1" ht="33" customHeight="1">
      <c r="A21" s="3">
        <v>18</v>
      </c>
      <c r="B21" s="3">
        <v>161210229</v>
      </c>
      <c r="C21" s="21" t="s">
        <v>109</v>
      </c>
      <c r="D21" s="15" t="s">
        <v>114</v>
      </c>
      <c r="E21" s="3" t="s">
        <v>115</v>
      </c>
      <c r="F21" s="3" t="s">
        <v>95</v>
      </c>
      <c r="G21" s="16" t="s">
        <v>116</v>
      </c>
      <c r="H21" s="3" t="s">
        <v>23</v>
      </c>
      <c r="I21" s="3">
        <v>2010.08</v>
      </c>
      <c r="J21" s="3">
        <v>6</v>
      </c>
      <c r="K21" s="3" t="s">
        <v>24</v>
      </c>
      <c r="L21" s="3" t="s">
        <v>117</v>
      </c>
      <c r="M21" s="3" t="s">
        <v>81</v>
      </c>
      <c r="N21" s="3">
        <v>2009.07</v>
      </c>
      <c r="O21" s="3" t="s">
        <v>50</v>
      </c>
      <c r="P21" s="3"/>
      <c r="Q21" s="3"/>
      <c r="R21" s="3"/>
      <c r="S21" s="3"/>
      <c r="T21" s="3"/>
      <c r="U21" s="3">
        <v>85.5</v>
      </c>
      <c r="V21" s="3">
        <f t="shared" si="3"/>
        <v>85.5</v>
      </c>
      <c r="W21" s="3">
        <v>78</v>
      </c>
      <c r="X21" s="17">
        <f t="shared" si="2"/>
        <v>82.5</v>
      </c>
      <c r="Y21" s="3">
        <v>1</v>
      </c>
      <c r="Z21" s="3">
        <v>1</v>
      </c>
      <c r="AA21" s="18" t="s">
        <v>205</v>
      </c>
      <c r="AB21" s="18">
        <v>2</v>
      </c>
      <c r="AC21" s="3">
        <v>3</v>
      </c>
      <c r="AD21" s="3" t="s">
        <v>206</v>
      </c>
    </row>
    <row r="22" spans="1:30" s="19" customFormat="1" ht="33" customHeight="1">
      <c r="A22" s="3">
        <v>19</v>
      </c>
      <c r="B22" s="3">
        <v>161210213</v>
      </c>
      <c r="C22" s="21" t="s">
        <v>109</v>
      </c>
      <c r="D22" s="15" t="s">
        <v>114</v>
      </c>
      <c r="E22" s="3" t="s">
        <v>207</v>
      </c>
      <c r="F22" s="3" t="s">
        <v>95</v>
      </c>
      <c r="G22" s="16">
        <v>1988.04</v>
      </c>
      <c r="H22" s="3" t="s">
        <v>23</v>
      </c>
      <c r="I22" s="3">
        <v>2012.07</v>
      </c>
      <c r="J22" s="3">
        <v>4</v>
      </c>
      <c r="K22" s="3" t="s">
        <v>24</v>
      </c>
      <c r="L22" s="3" t="s">
        <v>64</v>
      </c>
      <c r="M22" s="3" t="s">
        <v>118</v>
      </c>
      <c r="N22" s="3">
        <v>2010.07</v>
      </c>
      <c r="O22" s="3" t="s">
        <v>119</v>
      </c>
      <c r="P22" s="3"/>
      <c r="Q22" s="3"/>
      <c r="R22" s="3" t="s">
        <v>32</v>
      </c>
      <c r="S22" s="3" t="s">
        <v>32</v>
      </c>
      <c r="T22" s="3">
        <v>2</v>
      </c>
      <c r="U22" s="3">
        <v>79</v>
      </c>
      <c r="V22" s="3">
        <f t="shared" si="3"/>
        <v>81</v>
      </c>
      <c r="W22" s="3">
        <v>82</v>
      </c>
      <c r="X22" s="17">
        <f t="shared" si="2"/>
        <v>81.400000000000006</v>
      </c>
      <c r="Y22" s="3">
        <v>2</v>
      </c>
      <c r="Z22" s="3">
        <v>3</v>
      </c>
      <c r="AA22" s="18" t="s">
        <v>208</v>
      </c>
      <c r="AB22" s="18">
        <v>2</v>
      </c>
      <c r="AC22" s="3">
        <v>5</v>
      </c>
      <c r="AD22" s="3" t="s">
        <v>209</v>
      </c>
    </row>
    <row r="23" spans="1:30" s="19" customFormat="1" ht="33" customHeight="1">
      <c r="A23" s="3">
        <v>20</v>
      </c>
      <c r="B23" s="3">
        <v>161210515</v>
      </c>
      <c r="C23" s="21" t="s">
        <v>120</v>
      </c>
      <c r="D23" s="15" t="s">
        <v>121</v>
      </c>
      <c r="E23" s="3" t="s">
        <v>122</v>
      </c>
      <c r="F23" s="3" t="s">
        <v>95</v>
      </c>
      <c r="G23" s="16">
        <v>1987.04</v>
      </c>
      <c r="H23" s="3" t="s">
        <v>23</v>
      </c>
      <c r="I23" s="3">
        <v>2010.07</v>
      </c>
      <c r="J23" s="3">
        <v>6</v>
      </c>
      <c r="K23" s="3" t="s">
        <v>24</v>
      </c>
      <c r="L23" s="3" t="s">
        <v>123</v>
      </c>
      <c r="M23" s="3" t="s">
        <v>76</v>
      </c>
      <c r="N23" s="3">
        <v>2010.07</v>
      </c>
      <c r="O23" s="3" t="s">
        <v>124</v>
      </c>
      <c r="P23" s="3"/>
      <c r="Q23" s="3"/>
      <c r="R23" s="3"/>
      <c r="S23" s="3"/>
      <c r="T23" s="3"/>
      <c r="U23" s="3">
        <v>64</v>
      </c>
      <c r="V23" s="3">
        <f t="shared" si="3"/>
        <v>64</v>
      </c>
      <c r="W23" s="3">
        <v>79.2</v>
      </c>
      <c r="X23" s="17">
        <f t="shared" si="2"/>
        <v>70.08</v>
      </c>
      <c r="Y23" s="3">
        <v>1</v>
      </c>
      <c r="Z23" s="3">
        <v>2</v>
      </c>
      <c r="AA23" s="3" t="s">
        <v>210</v>
      </c>
      <c r="AB23" s="3">
        <v>2</v>
      </c>
      <c r="AC23" s="3">
        <v>6</v>
      </c>
      <c r="AD23" s="3" t="s">
        <v>211</v>
      </c>
    </row>
    <row r="24" spans="1:30" s="19" customFormat="1" ht="33" customHeight="1">
      <c r="A24" s="3">
        <v>21</v>
      </c>
      <c r="B24" s="3">
        <v>161210115</v>
      </c>
      <c r="C24" s="21" t="s">
        <v>125</v>
      </c>
      <c r="D24" s="15" t="s">
        <v>101</v>
      </c>
      <c r="E24" s="3" t="s">
        <v>126</v>
      </c>
      <c r="F24" s="3" t="s">
        <v>95</v>
      </c>
      <c r="G24" s="16">
        <v>1985.07</v>
      </c>
      <c r="H24" s="3" t="s">
        <v>23</v>
      </c>
      <c r="I24" s="3">
        <v>2009.07</v>
      </c>
      <c r="J24" s="3">
        <v>7</v>
      </c>
      <c r="K24" s="3" t="s">
        <v>24</v>
      </c>
      <c r="L24" s="3" t="s">
        <v>64</v>
      </c>
      <c r="M24" s="3" t="s">
        <v>127</v>
      </c>
      <c r="N24" s="3">
        <v>2009.07</v>
      </c>
      <c r="O24" s="3" t="s">
        <v>36</v>
      </c>
      <c r="P24" s="3"/>
      <c r="Q24" s="3"/>
      <c r="R24" s="3"/>
      <c r="S24" s="3" t="s">
        <v>32</v>
      </c>
      <c r="T24" s="3">
        <v>1</v>
      </c>
      <c r="U24" s="3">
        <v>74.5</v>
      </c>
      <c r="V24" s="3">
        <f t="shared" si="3"/>
        <v>75.5</v>
      </c>
      <c r="W24" s="3">
        <v>80.8</v>
      </c>
      <c r="X24" s="17">
        <f t="shared" si="2"/>
        <v>77.62</v>
      </c>
      <c r="Y24" s="3">
        <v>1</v>
      </c>
      <c r="Z24" s="3">
        <v>1</v>
      </c>
      <c r="AA24" s="3" t="s">
        <v>128</v>
      </c>
      <c r="AB24" s="3">
        <v>1</v>
      </c>
      <c r="AC24" s="3">
        <v>7</v>
      </c>
      <c r="AD24" s="3" t="s">
        <v>211</v>
      </c>
    </row>
    <row r="25" spans="1:30" s="19" customFormat="1" ht="33" customHeight="1">
      <c r="A25" s="3">
        <v>22</v>
      </c>
      <c r="B25" s="3">
        <v>161210411</v>
      </c>
      <c r="C25" s="21" t="s">
        <v>125</v>
      </c>
      <c r="D25" s="4" t="s">
        <v>121</v>
      </c>
      <c r="E25" s="3" t="s">
        <v>131</v>
      </c>
      <c r="F25" s="3" t="s">
        <v>95</v>
      </c>
      <c r="G25" s="16" t="s">
        <v>132</v>
      </c>
      <c r="H25" s="3" t="s">
        <v>91</v>
      </c>
      <c r="I25" s="3">
        <v>2012.02</v>
      </c>
      <c r="J25" s="3">
        <v>4</v>
      </c>
      <c r="K25" s="3" t="s">
        <v>24</v>
      </c>
      <c r="L25" s="3" t="s">
        <v>66</v>
      </c>
      <c r="M25" s="3" t="s">
        <v>133</v>
      </c>
      <c r="N25" s="3">
        <v>2011.06</v>
      </c>
      <c r="O25" s="3" t="s">
        <v>92</v>
      </c>
      <c r="P25" s="3"/>
      <c r="Q25" s="3" t="s">
        <v>32</v>
      </c>
      <c r="R25" s="3"/>
      <c r="S25" s="3"/>
      <c r="T25" s="3">
        <v>1</v>
      </c>
      <c r="U25" s="18">
        <v>62</v>
      </c>
      <c r="V25" s="3">
        <f t="shared" si="3"/>
        <v>63</v>
      </c>
      <c r="W25" s="3">
        <v>81</v>
      </c>
      <c r="X25" s="17">
        <f t="shared" si="2"/>
        <v>70.199999999999989</v>
      </c>
      <c r="Y25" s="3">
        <v>1</v>
      </c>
      <c r="Z25" s="3">
        <v>1</v>
      </c>
      <c r="AA25" s="3" t="s">
        <v>128</v>
      </c>
      <c r="AB25" s="3">
        <v>1</v>
      </c>
      <c r="AC25" s="3">
        <v>1</v>
      </c>
      <c r="AD25" s="3" t="s">
        <v>211</v>
      </c>
    </row>
    <row r="26" spans="1:30" s="19" customFormat="1" ht="33" customHeight="1">
      <c r="A26" s="3">
        <v>23</v>
      </c>
      <c r="B26" s="3">
        <v>161210417</v>
      </c>
      <c r="C26" s="21" t="s">
        <v>135</v>
      </c>
      <c r="D26" s="4" t="s">
        <v>121</v>
      </c>
      <c r="E26" s="3" t="s">
        <v>136</v>
      </c>
      <c r="F26" s="3" t="s">
        <v>95</v>
      </c>
      <c r="G26" s="16" t="s">
        <v>132</v>
      </c>
      <c r="H26" s="3" t="s">
        <v>23</v>
      </c>
      <c r="I26" s="3">
        <v>2012.07</v>
      </c>
      <c r="J26" s="3">
        <v>4</v>
      </c>
      <c r="K26" s="3" t="s">
        <v>24</v>
      </c>
      <c r="L26" s="3" t="s">
        <v>137</v>
      </c>
      <c r="M26" s="3" t="s">
        <v>134</v>
      </c>
      <c r="N26" s="3">
        <v>2012.07</v>
      </c>
      <c r="O26" s="3" t="s">
        <v>90</v>
      </c>
      <c r="P26" s="3"/>
      <c r="Q26" s="3"/>
      <c r="R26" s="3"/>
      <c r="S26" s="3" t="s">
        <v>32</v>
      </c>
      <c r="T26" s="3">
        <v>1</v>
      </c>
      <c r="U26" s="18">
        <v>69.5</v>
      </c>
      <c r="V26" s="3">
        <f t="shared" si="3"/>
        <v>70.5</v>
      </c>
      <c r="W26" s="3">
        <v>80.400000000000006</v>
      </c>
      <c r="X26" s="17">
        <f t="shared" si="2"/>
        <v>74.460000000000008</v>
      </c>
      <c r="Y26" s="3">
        <v>1</v>
      </c>
      <c r="Z26" s="3">
        <v>2</v>
      </c>
      <c r="AA26" s="3" t="s">
        <v>128</v>
      </c>
      <c r="AB26" s="3">
        <v>1</v>
      </c>
      <c r="AC26" s="3">
        <v>4</v>
      </c>
      <c r="AD26" s="3" t="s">
        <v>212</v>
      </c>
    </row>
    <row r="27" spans="1:30" s="19" customFormat="1" ht="33" customHeight="1">
      <c r="A27" s="3">
        <v>24</v>
      </c>
      <c r="B27" s="3">
        <v>161210421</v>
      </c>
      <c r="C27" s="21" t="s">
        <v>138</v>
      </c>
      <c r="D27" s="15" t="s">
        <v>121</v>
      </c>
      <c r="E27" s="3" t="s">
        <v>139</v>
      </c>
      <c r="F27" s="3" t="s">
        <v>95</v>
      </c>
      <c r="G27" s="16" t="s">
        <v>140</v>
      </c>
      <c r="H27" s="3" t="s">
        <v>23</v>
      </c>
      <c r="I27" s="3">
        <v>2012.07</v>
      </c>
      <c r="J27" s="3">
        <v>4</v>
      </c>
      <c r="K27" s="3" t="s">
        <v>88</v>
      </c>
      <c r="L27" s="3" t="s">
        <v>64</v>
      </c>
      <c r="M27" s="3" t="s">
        <v>40</v>
      </c>
      <c r="N27" s="3">
        <v>2011.07</v>
      </c>
      <c r="O27" s="3" t="s">
        <v>63</v>
      </c>
      <c r="P27" s="3"/>
      <c r="Q27" s="3"/>
      <c r="R27" s="3"/>
      <c r="S27" s="3" t="s">
        <v>32</v>
      </c>
      <c r="T27" s="3">
        <v>1</v>
      </c>
      <c r="U27" s="3">
        <v>71</v>
      </c>
      <c r="V27" s="3">
        <f t="shared" si="3"/>
        <v>72</v>
      </c>
      <c r="W27" s="3">
        <v>79.8</v>
      </c>
      <c r="X27" s="17">
        <f t="shared" si="2"/>
        <v>75.12</v>
      </c>
      <c r="Y27" s="3">
        <v>1</v>
      </c>
      <c r="Z27" s="3">
        <v>1</v>
      </c>
      <c r="AA27" s="3" t="s">
        <v>128</v>
      </c>
      <c r="AB27" s="3">
        <v>1</v>
      </c>
      <c r="AC27" s="3">
        <v>3</v>
      </c>
      <c r="AD27" s="3" t="s">
        <v>200</v>
      </c>
    </row>
    <row r="28" spans="1:30" s="19" customFormat="1" ht="33" customHeight="1">
      <c r="A28" s="3">
        <v>25</v>
      </c>
      <c r="B28" s="3">
        <v>161210120</v>
      </c>
      <c r="C28" s="21" t="s">
        <v>141</v>
      </c>
      <c r="D28" s="4" t="s">
        <v>101</v>
      </c>
      <c r="E28" s="4" t="s">
        <v>142</v>
      </c>
      <c r="F28" s="3" t="s">
        <v>95</v>
      </c>
      <c r="G28" s="16" t="s">
        <v>143</v>
      </c>
      <c r="H28" s="3" t="s">
        <v>23</v>
      </c>
      <c r="I28" s="3">
        <v>2010.07</v>
      </c>
      <c r="J28" s="3">
        <v>6</v>
      </c>
      <c r="K28" s="3" t="s">
        <v>24</v>
      </c>
      <c r="L28" s="3" t="s">
        <v>64</v>
      </c>
      <c r="M28" s="3" t="s">
        <v>40</v>
      </c>
      <c r="N28" s="3">
        <v>2010.06</v>
      </c>
      <c r="O28" s="3" t="s">
        <v>144</v>
      </c>
      <c r="P28" s="3" t="s">
        <v>32</v>
      </c>
      <c r="Q28" s="3"/>
      <c r="R28" s="3" t="s">
        <v>32</v>
      </c>
      <c r="S28" s="3"/>
      <c r="T28" s="3">
        <v>2</v>
      </c>
      <c r="U28" s="18">
        <v>64</v>
      </c>
      <c r="V28" s="3">
        <f t="shared" si="3"/>
        <v>66</v>
      </c>
      <c r="W28" s="3">
        <v>85.2</v>
      </c>
      <c r="X28" s="17">
        <f t="shared" si="2"/>
        <v>73.680000000000007</v>
      </c>
      <c r="Y28" s="3">
        <v>1</v>
      </c>
      <c r="Z28" s="3">
        <v>1</v>
      </c>
      <c r="AA28" s="3" t="s">
        <v>213</v>
      </c>
      <c r="AB28" s="3">
        <v>3</v>
      </c>
      <c r="AC28" s="3">
        <v>4</v>
      </c>
      <c r="AD28" s="3" t="s">
        <v>214</v>
      </c>
    </row>
    <row r="29" spans="1:30" s="19" customFormat="1" ht="33" customHeight="1">
      <c r="A29" s="3">
        <v>26</v>
      </c>
      <c r="B29" s="3">
        <v>161210130</v>
      </c>
      <c r="C29" s="21" t="s">
        <v>141</v>
      </c>
      <c r="D29" s="15" t="s">
        <v>145</v>
      </c>
      <c r="E29" s="3" t="s">
        <v>146</v>
      </c>
      <c r="F29" s="3" t="s">
        <v>22</v>
      </c>
      <c r="G29" s="16">
        <v>1986.08</v>
      </c>
      <c r="H29" s="3" t="s">
        <v>23</v>
      </c>
      <c r="I29" s="3">
        <v>2010.07</v>
      </c>
      <c r="J29" s="3">
        <v>6</v>
      </c>
      <c r="K29" s="3" t="s">
        <v>24</v>
      </c>
      <c r="L29" s="3" t="s">
        <v>129</v>
      </c>
      <c r="M29" s="3" t="s">
        <v>130</v>
      </c>
      <c r="N29" s="3">
        <v>2010.06</v>
      </c>
      <c r="O29" s="3" t="s">
        <v>92</v>
      </c>
      <c r="P29" s="3"/>
      <c r="Q29" s="3"/>
      <c r="R29" s="3"/>
      <c r="S29" s="3"/>
      <c r="T29" s="3"/>
      <c r="U29" s="3">
        <v>53.5</v>
      </c>
      <c r="V29" s="3">
        <f t="shared" si="3"/>
        <v>53.5</v>
      </c>
      <c r="W29" s="3">
        <v>82.4</v>
      </c>
      <c r="X29" s="17">
        <f t="shared" si="2"/>
        <v>65.06</v>
      </c>
      <c r="Y29" s="3">
        <v>1</v>
      </c>
      <c r="Z29" s="3">
        <v>1</v>
      </c>
      <c r="AA29" s="3" t="s">
        <v>215</v>
      </c>
      <c r="AB29" s="3">
        <v>3</v>
      </c>
      <c r="AC29" s="3">
        <v>5</v>
      </c>
      <c r="AD29" s="3" t="s">
        <v>216</v>
      </c>
    </row>
    <row r="30" spans="1:30" s="19" customFormat="1" ht="33" customHeight="1">
      <c r="A30" s="3">
        <v>27</v>
      </c>
      <c r="B30" s="3">
        <v>161210526</v>
      </c>
      <c r="C30" s="21" t="s">
        <v>141</v>
      </c>
      <c r="D30" s="15" t="s">
        <v>147</v>
      </c>
      <c r="E30" s="3" t="s">
        <v>148</v>
      </c>
      <c r="F30" s="3" t="s">
        <v>95</v>
      </c>
      <c r="G30" s="16" t="s">
        <v>149</v>
      </c>
      <c r="H30" s="3" t="s">
        <v>23</v>
      </c>
      <c r="I30" s="3">
        <v>2010.07</v>
      </c>
      <c r="J30" s="3">
        <v>6</v>
      </c>
      <c r="K30" s="3" t="s">
        <v>88</v>
      </c>
      <c r="L30" s="3" t="s">
        <v>150</v>
      </c>
      <c r="M30" s="3" t="s">
        <v>151</v>
      </c>
      <c r="N30" s="3">
        <v>2010.06</v>
      </c>
      <c r="O30" s="3" t="s">
        <v>92</v>
      </c>
      <c r="P30" s="3"/>
      <c r="Q30" s="3"/>
      <c r="R30" s="3"/>
      <c r="S30" s="3"/>
      <c r="T30" s="3"/>
      <c r="U30" s="3">
        <v>68.5</v>
      </c>
      <c r="V30" s="3">
        <f t="shared" si="3"/>
        <v>68.5</v>
      </c>
      <c r="W30" s="3">
        <v>85.4</v>
      </c>
      <c r="X30" s="17">
        <f t="shared" si="2"/>
        <v>75.260000000000005</v>
      </c>
      <c r="Y30" s="3">
        <v>1</v>
      </c>
      <c r="Z30" s="3">
        <v>1</v>
      </c>
      <c r="AA30" s="3" t="s">
        <v>217</v>
      </c>
      <c r="AB30" s="3">
        <v>3</v>
      </c>
      <c r="AC30" s="3">
        <v>6</v>
      </c>
      <c r="AD30" s="3" t="s">
        <v>200</v>
      </c>
    </row>
    <row r="31" spans="1:30" s="19" customFormat="1" ht="33" customHeight="1">
      <c r="A31" s="3">
        <v>28</v>
      </c>
      <c r="B31" s="3">
        <v>161210529</v>
      </c>
      <c r="C31" s="21" t="s">
        <v>152</v>
      </c>
      <c r="D31" s="15" t="s">
        <v>153</v>
      </c>
      <c r="E31" s="3" t="s">
        <v>154</v>
      </c>
      <c r="F31" s="3" t="s">
        <v>95</v>
      </c>
      <c r="G31" s="16" t="s">
        <v>155</v>
      </c>
      <c r="H31" s="3" t="s">
        <v>23</v>
      </c>
      <c r="I31" s="3">
        <v>2012.07</v>
      </c>
      <c r="J31" s="3">
        <v>4</v>
      </c>
      <c r="K31" s="3" t="s">
        <v>24</v>
      </c>
      <c r="L31" s="3" t="s">
        <v>82</v>
      </c>
      <c r="M31" s="3" t="s">
        <v>156</v>
      </c>
      <c r="N31" s="3">
        <v>2012.06</v>
      </c>
      <c r="O31" s="3" t="s">
        <v>92</v>
      </c>
      <c r="P31" s="3"/>
      <c r="Q31" s="3"/>
      <c r="R31" s="3"/>
      <c r="S31" s="3"/>
      <c r="T31" s="3"/>
      <c r="U31" s="3">
        <v>59.5</v>
      </c>
      <c r="V31" s="3">
        <f t="shared" si="3"/>
        <v>59.5</v>
      </c>
      <c r="W31" s="3">
        <v>87.2</v>
      </c>
      <c r="X31" s="17">
        <f t="shared" si="2"/>
        <v>70.58</v>
      </c>
      <c r="Y31" s="3">
        <v>1</v>
      </c>
      <c r="Z31" s="3">
        <v>1</v>
      </c>
      <c r="AA31" s="3" t="s">
        <v>217</v>
      </c>
      <c r="AB31" s="3">
        <v>3</v>
      </c>
      <c r="AC31" s="3">
        <v>3</v>
      </c>
      <c r="AD31" s="3" t="s">
        <v>200</v>
      </c>
    </row>
    <row r="32" spans="1:30" s="19" customFormat="1" ht="33" customHeight="1">
      <c r="A32" s="3">
        <v>29</v>
      </c>
      <c r="B32" s="3">
        <v>161210122</v>
      </c>
      <c r="C32" s="21" t="s">
        <v>157</v>
      </c>
      <c r="D32" s="15" t="s">
        <v>158</v>
      </c>
      <c r="E32" s="3" t="s">
        <v>218</v>
      </c>
      <c r="F32" s="3" t="s">
        <v>22</v>
      </c>
      <c r="G32" s="16">
        <v>1988.01</v>
      </c>
      <c r="H32" s="3" t="s">
        <v>23</v>
      </c>
      <c r="I32" s="3">
        <v>2011.07</v>
      </c>
      <c r="J32" s="3">
        <v>5</v>
      </c>
      <c r="K32" s="3" t="s">
        <v>24</v>
      </c>
      <c r="L32" s="3" t="s">
        <v>159</v>
      </c>
      <c r="M32" s="3" t="s">
        <v>26</v>
      </c>
      <c r="N32" s="3">
        <v>2010.07</v>
      </c>
      <c r="O32" s="3" t="s">
        <v>27</v>
      </c>
      <c r="P32" s="3"/>
      <c r="Q32" s="3"/>
      <c r="R32" s="3"/>
      <c r="S32" s="3"/>
      <c r="T32" s="3"/>
      <c r="U32" s="3">
        <v>64.5</v>
      </c>
      <c r="V32" s="3">
        <f t="shared" si="3"/>
        <v>64.5</v>
      </c>
      <c r="W32" s="3">
        <v>84.6</v>
      </c>
      <c r="X32" s="17">
        <f t="shared" ref="X32:X35" si="4">V32*0.6+W32*0.4</f>
        <v>72.539999999999992</v>
      </c>
      <c r="Y32" s="3">
        <v>1</v>
      </c>
      <c r="Z32" s="3">
        <v>1</v>
      </c>
      <c r="AA32" s="3" t="s">
        <v>217</v>
      </c>
      <c r="AB32" s="3">
        <v>1</v>
      </c>
      <c r="AC32" s="3">
        <v>7</v>
      </c>
      <c r="AD32" s="3" t="s">
        <v>200</v>
      </c>
    </row>
    <row r="33" spans="1:30" s="19" customFormat="1" ht="33" customHeight="1">
      <c r="A33" s="3">
        <v>30</v>
      </c>
      <c r="B33" s="3">
        <v>161210125</v>
      </c>
      <c r="C33" s="21" t="s">
        <v>160</v>
      </c>
      <c r="D33" s="15" t="s">
        <v>145</v>
      </c>
      <c r="E33" s="3" t="s">
        <v>161</v>
      </c>
      <c r="F33" s="3" t="s">
        <v>95</v>
      </c>
      <c r="G33" s="16">
        <v>1985.06</v>
      </c>
      <c r="H33" s="3" t="s">
        <v>23</v>
      </c>
      <c r="I33" s="3">
        <v>2008.09</v>
      </c>
      <c r="J33" s="3">
        <v>8</v>
      </c>
      <c r="K33" s="3" t="s">
        <v>24</v>
      </c>
      <c r="L33" s="3" t="s">
        <v>66</v>
      </c>
      <c r="M33" s="3" t="s">
        <v>162</v>
      </c>
      <c r="N33" s="3">
        <v>2008.06</v>
      </c>
      <c r="O33" s="3" t="s">
        <v>63</v>
      </c>
      <c r="P33" s="3"/>
      <c r="Q33" s="3" t="s">
        <v>32</v>
      </c>
      <c r="R33" s="3" t="s">
        <v>32</v>
      </c>
      <c r="S33" s="3"/>
      <c r="T33" s="3">
        <v>2</v>
      </c>
      <c r="U33" s="3">
        <v>59.5</v>
      </c>
      <c r="V33" s="3">
        <f t="shared" si="3"/>
        <v>61.5</v>
      </c>
      <c r="W33" s="3">
        <v>83</v>
      </c>
      <c r="X33" s="17">
        <f t="shared" si="4"/>
        <v>70.099999999999994</v>
      </c>
      <c r="Y33" s="3">
        <v>1</v>
      </c>
      <c r="Z33" s="3">
        <v>1</v>
      </c>
      <c r="AA33" s="3" t="s">
        <v>217</v>
      </c>
      <c r="AB33" s="3">
        <v>1</v>
      </c>
      <c r="AC33" s="3">
        <v>4</v>
      </c>
      <c r="AD33" s="3" t="s">
        <v>200</v>
      </c>
    </row>
    <row r="34" spans="1:30" s="13" customFormat="1" ht="33" customHeight="1">
      <c r="A34" s="3">
        <v>31</v>
      </c>
      <c r="B34" s="3">
        <v>161210523</v>
      </c>
      <c r="C34" s="21" t="s">
        <v>160</v>
      </c>
      <c r="D34" s="15" t="s">
        <v>163</v>
      </c>
      <c r="E34" s="3" t="s">
        <v>164</v>
      </c>
      <c r="F34" s="3" t="s">
        <v>22</v>
      </c>
      <c r="G34" s="16">
        <v>1986.12</v>
      </c>
      <c r="H34" s="3" t="s">
        <v>91</v>
      </c>
      <c r="I34" s="3">
        <v>2012.07</v>
      </c>
      <c r="J34" s="3">
        <v>4</v>
      </c>
      <c r="K34" s="3" t="s">
        <v>24</v>
      </c>
      <c r="L34" s="3" t="s">
        <v>165</v>
      </c>
      <c r="M34" s="3" t="s">
        <v>166</v>
      </c>
      <c r="N34" s="3">
        <v>2009.07</v>
      </c>
      <c r="O34" s="3" t="s">
        <v>92</v>
      </c>
      <c r="P34" s="3"/>
      <c r="Q34" s="3"/>
      <c r="R34" s="3"/>
      <c r="S34" s="3"/>
      <c r="T34" s="3"/>
      <c r="U34" s="3">
        <v>64.5</v>
      </c>
      <c r="V34" s="3">
        <f t="shared" si="3"/>
        <v>64.5</v>
      </c>
      <c r="W34" s="3">
        <v>84</v>
      </c>
      <c r="X34" s="17">
        <f t="shared" si="4"/>
        <v>72.3</v>
      </c>
      <c r="Y34" s="3">
        <v>1</v>
      </c>
      <c r="Z34" s="3">
        <v>1</v>
      </c>
      <c r="AA34" s="3" t="s">
        <v>217</v>
      </c>
      <c r="AB34" s="3">
        <v>1</v>
      </c>
      <c r="AC34" s="3">
        <v>6</v>
      </c>
      <c r="AD34" s="3" t="s">
        <v>200</v>
      </c>
    </row>
    <row r="35" spans="1:30" s="13" customFormat="1" ht="33" customHeight="1">
      <c r="A35" s="3">
        <v>32</v>
      </c>
      <c r="B35" s="3">
        <v>161210401</v>
      </c>
      <c r="C35" s="21" t="s">
        <v>167</v>
      </c>
      <c r="D35" s="4" t="s">
        <v>121</v>
      </c>
      <c r="E35" s="3" t="s">
        <v>168</v>
      </c>
      <c r="F35" s="3" t="s">
        <v>95</v>
      </c>
      <c r="G35" s="16">
        <v>1987.04</v>
      </c>
      <c r="H35" s="3" t="s">
        <v>23</v>
      </c>
      <c r="I35" s="3">
        <v>2010.07</v>
      </c>
      <c r="J35" s="3">
        <v>6</v>
      </c>
      <c r="K35" s="3" t="s">
        <v>24</v>
      </c>
      <c r="L35" s="3" t="s">
        <v>169</v>
      </c>
      <c r="M35" s="3" t="s">
        <v>104</v>
      </c>
      <c r="N35" s="3">
        <v>2009.06</v>
      </c>
      <c r="O35" s="3" t="s">
        <v>36</v>
      </c>
      <c r="P35" s="3" t="s">
        <v>32</v>
      </c>
      <c r="Q35" s="3" t="s">
        <v>32</v>
      </c>
      <c r="R35" s="3" t="s">
        <v>32</v>
      </c>
      <c r="S35" s="3"/>
      <c r="T35" s="3">
        <v>3</v>
      </c>
      <c r="U35" s="3">
        <v>66</v>
      </c>
      <c r="V35" s="3">
        <f t="shared" ref="V35:V37" si="5">T35+U35</f>
        <v>69</v>
      </c>
      <c r="W35" s="3">
        <v>86.2</v>
      </c>
      <c r="X35" s="17">
        <f t="shared" si="4"/>
        <v>75.88</v>
      </c>
      <c r="Y35" s="3">
        <v>1</v>
      </c>
      <c r="Z35" s="4">
        <v>1</v>
      </c>
      <c r="AA35" s="4" t="s">
        <v>217</v>
      </c>
      <c r="AB35" s="3">
        <v>1</v>
      </c>
      <c r="AC35" s="4">
        <v>9</v>
      </c>
      <c r="AD35" s="3" t="s">
        <v>200</v>
      </c>
    </row>
    <row r="36" spans="1:30" s="19" customFormat="1" ht="33" customHeight="1">
      <c r="A36" s="3">
        <v>33</v>
      </c>
      <c r="B36" s="3">
        <v>161210501</v>
      </c>
      <c r="C36" s="21" t="s">
        <v>170</v>
      </c>
      <c r="D36" s="4" t="s">
        <v>121</v>
      </c>
      <c r="E36" s="3" t="s">
        <v>171</v>
      </c>
      <c r="F36" s="3" t="s">
        <v>22</v>
      </c>
      <c r="G36" s="16">
        <v>1988.05</v>
      </c>
      <c r="H36" s="3" t="s">
        <v>23</v>
      </c>
      <c r="I36" s="3">
        <v>2010.07</v>
      </c>
      <c r="J36" s="3">
        <v>6</v>
      </c>
      <c r="K36" s="3" t="s">
        <v>24</v>
      </c>
      <c r="L36" s="3" t="s">
        <v>129</v>
      </c>
      <c r="M36" s="3" t="s">
        <v>83</v>
      </c>
      <c r="N36" s="3">
        <v>2010.06</v>
      </c>
      <c r="O36" s="3" t="s">
        <v>144</v>
      </c>
      <c r="P36" s="3"/>
      <c r="Q36" s="3"/>
      <c r="R36" s="3"/>
      <c r="S36" s="3"/>
      <c r="T36" s="3"/>
      <c r="U36" s="3">
        <v>63</v>
      </c>
      <c r="V36" s="3">
        <f t="shared" si="5"/>
        <v>63</v>
      </c>
      <c r="W36" s="3">
        <v>84.8</v>
      </c>
      <c r="X36" s="17">
        <f>V36*0.6+W36*0.4</f>
        <v>71.72</v>
      </c>
      <c r="Y36" s="3">
        <v>1</v>
      </c>
      <c r="Z36" s="3">
        <v>1</v>
      </c>
      <c r="AA36" s="3" t="s">
        <v>217</v>
      </c>
      <c r="AB36" s="3">
        <v>2</v>
      </c>
      <c r="AC36" s="3">
        <v>2</v>
      </c>
      <c r="AD36" s="3" t="s">
        <v>200</v>
      </c>
    </row>
    <row r="37" spans="1:30" s="19" customFormat="1" ht="33" customHeight="1">
      <c r="A37" s="3">
        <v>34</v>
      </c>
      <c r="B37" s="3">
        <v>161210506</v>
      </c>
      <c r="C37" s="21" t="s">
        <v>141</v>
      </c>
      <c r="D37" s="4" t="s">
        <v>121</v>
      </c>
      <c r="E37" s="3" t="s">
        <v>172</v>
      </c>
      <c r="F37" s="3" t="s">
        <v>95</v>
      </c>
      <c r="G37" s="16">
        <v>1992.03</v>
      </c>
      <c r="H37" s="3" t="s">
        <v>23</v>
      </c>
      <c r="I37" s="3">
        <v>2010.07</v>
      </c>
      <c r="J37" s="3">
        <v>6</v>
      </c>
      <c r="K37" s="3" t="s">
        <v>24</v>
      </c>
      <c r="L37" s="3" t="s">
        <v>75</v>
      </c>
      <c r="M37" s="3" t="s">
        <v>173</v>
      </c>
      <c r="N37" s="3">
        <v>2013.07</v>
      </c>
      <c r="O37" s="3" t="s">
        <v>77</v>
      </c>
      <c r="P37" s="3"/>
      <c r="Q37" s="3"/>
      <c r="R37" s="3"/>
      <c r="S37" s="3" t="s">
        <v>32</v>
      </c>
      <c r="T37" s="3">
        <v>1</v>
      </c>
      <c r="U37" s="3">
        <v>70</v>
      </c>
      <c r="V37" s="3">
        <f t="shared" si="5"/>
        <v>71</v>
      </c>
      <c r="W37" s="3">
        <v>85.2</v>
      </c>
      <c r="X37" s="17">
        <f>V37*0.6+W37*0.4</f>
        <v>76.680000000000007</v>
      </c>
      <c r="Y37" s="3">
        <v>1</v>
      </c>
      <c r="Z37" s="3">
        <v>1</v>
      </c>
      <c r="AA37" s="3" t="s">
        <v>174</v>
      </c>
      <c r="AB37" s="3">
        <v>2</v>
      </c>
      <c r="AC37" s="3">
        <v>1</v>
      </c>
      <c r="AD37" s="3" t="s">
        <v>200</v>
      </c>
    </row>
    <row r="40" spans="1:30" s="6" customFormat="1">
      <c r="A40" s="1"/>
      <c r="B40" s="2"/>
      <c r="C40" s="22"/>
      <c r="D40" s="9"/>
      <c r="E40" s="9"/>
      <c r="F40" s="9"/>
      <c r="G40" s="8"/>
      <c r="O40" s="11"/>
      <c r="T40" s="9"/>
      <c r="U40" s="2"/>
      <c r="V40" s="2"/>
      <c r="W40" s="2"/>
      <c r="X40" s="10"/>
      <c r="Y40" s="2"/>
      <c r="Z40" s="1"/>
      <c r="AA40" s="7"/>
      <c r="AB40" s="7"/>
      <c r="AC40" s="7"/>
      <c r="AD40" s="1"/>
    </row>
  </sheetData>
  <autoFilter ref="A3:AD37">
    <filterColumn colId="22"/>
    <filterColumn colId="23"/>
    <filterColumn colId="24"/>
    <filterColumn colId="26"/>
    <filterColumn colId="27"/>
    <filterColumn colId="28"/>
    <filterColumn colId="29"/>
    <sortState ref="A65:AG67">
      <sortCondition ref="Y3:Y77"/>
    </sortState>
  </autoFilter>
  <mergeCells count="28">
    <mergeCell ref="L2:L3"/>
    <mergeCell ref="U2:U3"/>
    <mergeCell ref="M2:M3"/>
    <mergeCell ref="A1:AD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N2:N3"/>
    <mergeCell ref="O2:O3"/>
    <mergeCell ref="P2:S2"/>
    <mergeCell ref="T2:T3"/>
    <mergeCell ref="AB2:AB3"/>
    <mergeCell ref="AC2:AC3"/>
    <mergeCell ref="AD2:AD3"/>
    <mergeCell ref="V2:V3"/>
    <mergeCell ref="W2:W3"/>
    <mergeCell ref="X2:X3"/>
    <mergeCell ref="Y2:Y3"/>
    <mergeCell ref="Z2:Z3"/>
    <mergeCell ref="AA2:AA3"/>
  </mergeCells>
  <phoneticPr fontId="1" type="noConversion"/>
  <printOptions horizontalCentered="1"/>
  <pageMargins left="0.11811023622047245" right="0.11811023622047245" top="0.55118110236220474" bottom="0.59055118110236227" header="0.31496062992125984" footer="0.31496062992125984"/>
  <pageSetup paperSize="9" orientation="landscape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公示人员表</vt:lpstr>
      <vt:lpstr>公示人员表!Print_Titles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微软用户</cp:lastModifiedBy>
  <cp:lastPrinted>2017-01-04T02:50:48Z</cp:lastPrinted>
  <dcterms:created xsi:type="dcterms:W3CDTF">2016-12-14T02:48:39Z</dcterms:created>
  <dcterms:modified xsi:type="dcterms:W3CDTF">2017-01-04T03:05:42Z</dcterms:modified>
</cp:coreProperties>
</file>