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855" yWindow="2490" windowWidth="14640" windowHeight="117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<sst xmlns="http://schemas.openxmlformats.org/spreadsheetml/2006/main" count="445" uniqueCount="248">
  <si>
    <t>姓名</t>
  </si>
  <si>
    <t>报名序号</t>
  </si>
  <si>
    <t>报考单位</t>
  </si>
  <si>
    <t>报考岗位</t>
  </si>
  <si>
    <t>何涛</t>
  </si>
  <si>
    <t>00409</t>
  </si>
  <si>
    <t>黔东南州投资促进局</t>
  </si>
  <si>
    <t>科员-01</t>
  </si>
  <si>
    <t>张雅洁</t>
  </si>
  <si>
    <t>00250</t>
  </si>
  <si>
    <t>黄敬</t>
  </si>
  <si>
    <t>00414</t>
  </si>
  <si>
    <t>杨毅</t>
  </si>
  <si>
    <t>00302</t>
  </si>
  <si>
    <t>州农业综合执法支队</t>
  </si>
  <si>
    <t>科员-02</t>
  </si>
  <si>
    <t>石庆周</t>
  </si>
  <si>
    <t>00026</t>
  </si>
  <si>
    <t>张自卉</t>
  </si>
  <si>
    <t>00103</t>
  </si>
  <si>
    <t>解雪飞</t>
  </si>
  <si>
    <t>00475</t>
  </si>
  <si>
    <t>欧阳琼</t>
  </si>
  <si>
    <t>00496</t>
  </si>
  <si>
    <t>杨迪</t>
  </si>
  <si>
    <t>00489</t>
  </si>
  <si>
    <t>州农机安全监理所</t>
  </si>
  <si>
    <t>科员-03</t>
  </si>
  <si>
    <t>张美模</t>
  </si>
  <si>
    <t>00188</t>
  </si>
  <si>
    <t>伍应军</t>
  </si>
  <si>
    <t>00311</t>
  </si>
  <si>
    <t>周财钦</t>
  </si>
  <si>
    <t>00523</t>
  </si>
  <si>
    <t>州社会保险事业局</t>
  </si>
  <si>
    <t>科员-04</t>
  </si>
  <si>
    <t>周萍</t>
  </si>
  <si>
    <t>00024</t>
  </si>
  <si>
    <t>吕孟</t>
  </si>
  <si>
    <t>00639</t>
  </si>
  <si>
    <t>陈驰</t>
  </si>
  <si>
    <t>00229</t>
  </si>
  <si>
    <t>州劳动保障监察支队</t>
  </si>
  <si>
    <t>科员-05</t>
  </si>
  <si>
    <t>杨顺</t>
  </si>
  <si>
    <t>00015</t>
  </si>
  <si>
    <t>杨超</t>
  </si>
  <si>
    <t>00392</t>
  </si>
  <si>
    <t>田自勇</t>
  </si>
  <si>
    <t>00343</t>
  </si>
  <si>
    <t>苏辉</t>
  </si>
  <si>
    <t>00561</t>
  </si>
  <si>
    <t>江明光</t>
  </si>
  <si>
    <t>00435</t>
  </si>
  <si>
    <t>李广厚</t>
  </si>
  <si>
    <t>00624</t>
  </si>
  <si>
    <t>科员-06</t>
  </si>
  <si>
    <t>伍水发</t>
  </si>
  <si>
    <t>00432</t>
  </si>
  <si>
    <t>刘洋</t>
  </si>
  <si>
    <t>00270</t>
  </si>
  <si>
    <t>周源</t>
  </si>
  <si>
    <t>00052</t>
  </si>
  <si>
    <t>黔东南州财政局</t>
  </si>
  <si>
    <t>科员-07</t>
  </si>
  <si>
    <t>刘坤</t>
  </si>
  <si>
    <t>00143</t>
  </si>
  <si>
    <t>李芳芳</t>
  </si>
  <si>
    <t>00130</t>
  </si>
  <si>
    <t>吴敬明</t>
  </si>
  <si>
    <t>00369</t>
  </si>
  <si>
    <t>邰通佩</t>
  </si>
  <si>
    <t>00231</t>
  </si>
  <si>
    <t>晏正霞</t>
  </si>
  <si>
    <t>00145</t>
  </si>
  <si>
    <t>陈治坤</t>
  </si>
  <si>
    <t>00167</t>
  </si>
  <si>
    <t>欧品松</t>
  </si>
  <si>
    <t>00333</t>
  </si>
  <si>
    <t>科员-08</t>
  </si>
  <si>
    <t>杨胜云</t>
  </si>
  <si>
    <t>00055</t>
  </si>
  <si>
    <t>陈漪</t>
  </si>
  <si>
    <t>00241</t>
  </si>
  <si>
    <t>杨通明</t>
  </si>
  <si>
    <t>00529</t>
  </si>
  <si>
    <t>黔东南州水库和扶贫生态移民局</t>
  </si>
  <si>
    <t>科员-10</t>
  </si>
  <si>
    <t>龙先华</t>
  </si>
  <si>
    <t>00099</t>
  </si>
  <si>
    <t>杨艳桃</t>
  </si>
  <si>
    <t>00503</t>
  </si>
  <si>
    <t>谢朝娣</t>
  </si>
  <si>
    <t>00074</t>
  </si>
  <si>
    <t>科员-11</t>
  </si>
  <si>
    <t>张弦</t>
  </si>
  <si>
    <t>00163</t>
  </si>
  <si>
    <t>高颜菊</t>
  </si>
  <si>
    <t>00084</t>
  </si>
  <si>
    <t>陈长政</t>
  </si>
  <si>
    <t>00182</t>
  </si>
  <si>
    <t>科员-12</t>
  </si>
  <si>
    <t>张苏鼎</t>
  </si>
  <si>
    <t>00057</t>
  </si>
  <si>
    <t>刘小招</t>
  </si>
  <si>
    <t>00676</t>
  </si>
  <si>
    <t>杨顺旺</t>
  </si>
  <si>
    <t>00351</t>
  </si>
  <si>
    <t>黔东南州司法局</t>
  </si>
  <si>
    <t>办公室科员-13</t>
  </si>
  <si>
    <t>左克强</t>
  </si>
  <si>
    <t>00464</t>
  </si>
  <si>
    <t>杨秀治</t>
  </si>
  <si>
    <t>00206</t>
  </si>
  <si>
    <t>李夏</t>
  </si>
  <si>
    <t>00374</t>
  </si>
  <si>
    <t>信息技术科科员-14</t>
  </si>
  <si>
    <t>何万林</t>
  </si>
  <si>
    <t>00563</t>
  </si>
  <si>
    <t>秦龙</t>
  </si>
  <si>
    <t>00265</t>
  </si>
  <si>
    <t>欧明华</t>
  </si>
  <si>
    <t>00286</t>
  </si>
  <si>
    <t>公证工作指导管理科科员-15</t>
  </si>
  <si>
    <t>刘永来</t>
  </si>
  <si>
    <t>00111</t>
  </si>
  <si>
    <t>张阳</t>
  </si>
  <si>
    <t>00178</t>
  </si>
  <si>
    <t>景福啸</t>
  </si>
  <si>
    <t>00293</t>
  </si>
  <si>
    <t>黔东南州供销合作联社</t>
  </si>
  <si>
    <t>科员-17</t>
  </si>
  <si>
    <t>杜璇</t>
  </si>
  <si>
    <t>00584</t>
  </si>
  <si>
    <t>刘太湖</t>
  </si>
  <si>
    <t>00468</t>
  </si>
  <si>
    <t>杨宇</t>
  </si>
  <si>
    <t>00640</t>
  </si>
  <si>
    <t>科员-18</t>
  </si>
  <si>
    <t>周洁雯</t>
  </si>
  <si>
    <t>00331</t>
  </si>
  <si>
    <t>马叶</t>
  </si>
  <si>
    <t>00267</t>
  </si>
  <si>
    <t>杨克权</t>
  </si>
  <si>
    <t>00362</t>
  </si>
  <si>
    <t>州消费者协会</t>
  </si>
  <si>
    <t>科员-19</t>
  </si>
  <si>
    <t>杨宜昌</t>
  </si>
  <si>
    <t>00359</t>
  </si>
  <si>
    <t>杨冰梅</t>
  </si>
  <si>
    <t>00085</t>
  </si>
  <si>
    <t>梅丽娟</t>
  </si>
  <si>
    <t>00080</t>
  </si>
  <si>
    <t>黔东南州交通运输局</t>
  </si>
  <si>
    <t>科员-20</t>
  </si>
  <si>
    <t>潘旭</t>
  </si>
  <si>
    <t>00211</t>
  </si>
  <si>
    <t>韦薇</t>
  </si>
  <si>
    <t>00101</t>
  </si>
  <si>
    <t>潘云贵</t>
  </si>
  <si>
    <t>00284</t>
  </si>
  <si>
    <t>杨世伟</t>
  </si>
  <si>
    <t>00319</t>
  </si>
  <si>
    <t>邱婷婷</t>
  </si>
  <si>
    <t>00154</t>
  </si>
  <si>
    <t>州卫生监督局</t>
  </si>
  <si>
    <t>科员-22</t>
  </si>
  <si>
    <t>吴倩</t>
  </si>
  <si>
    <t>00514</t>
  </si>
  <si>
    <t>杨婷婷</t>
  </si>
  <si>
    <t>00086</t>
  </si>
  <si>
    <t>陈勇</t>
  </si>
  <si>
    <t>00240</t>
  </si>
  <si>
    <t>龙芳</t>
  </si>
  <si>
    <t>00547</t>
  </si>
  <si>
    <t>赵旭辉</t>
  </si>
  <si>
    <t>00301</t>
  </si>
  <si>
    <t>杨春柳</t>
  </si>
  <si>
    <t>00477</t>
  </si>
  <si>
    <t>周胜锦</t>
  </si>
  <si>
    <t>00307</t>
  </si>
  <si>
    <t>州安全生产执法监察支队</t>
  </si>
  <si>
    <t>科员-25</t>
  </si>
  <si>
    <t>吴荣德</t>
  </si>
  <si>
    <t>00593</t>
  </si>
  <si>
    <t>田霖</t>
  </si>
  <si>
    <t>00425</t>
  </si>
  <si>
    <t>陶明霞</t>
  </si>
  <si>
    <t>00128</t>
  </si>
  <si>
    <t>瞿运琦</t>
  </si>
  <si>
    <t>00205</t>
  </si>
  <si>
    <t>罗承松</t>
  </si>
  <si>
    <t>00016</t>
  </si>
  <si>
    <t>蒋光杰</t>
  </si>
  <si>
    <t>00156</t>
  </si>
  <si>
    <t>杨秀涛</t>
  </si>
  <si>
    <t>00424</t>
  </si>
  <si>
    <t>吴晓浪</t>
  </si>
  <si>
    <t>00592</t>
  </si>
  <si>
    <t>王细林</t>
  </si>
  <si>
    <t>00135</t>
  </si>
  <si>
    <t>黔东南州住房和城乡建设局</t>
  </si>
  <si>
    <t>科员-26</t>
  </si>
  <si>
    <t>陈树琴</t>
  </si>
  <si>
    <t>00008</t>
  </si>
  <si>
    <t>黄昌鸿</t>
  </si>
  <si>
    <t>00011</t>
  </si>
  <si>
    <t>黔东南州工业和信息化委员会</t>
  </si>
  <si>
    <t>科员-27</t>
  </si>
  <si>
    <t>沈小燕</t>
  </si>
  <si>
    <t>00077</t>
  </si>
  <si>
    <t>吴育利</t>
  </si>
  <si>
    <t>00670</t>
  </si>
  <si>
    <t>张强</t>
  </si>
  <si>
    <t>00607</t>
  </si>
  <si>
    <t>黔东南州中级人民法院</t>
  </si>
  <si>
    <t>副主任科员及以下-28</t>
  </si>
  <si>
    <t>潘龙生</t>
  </si>
  <si>
    <t>00019</t>
  </si>
  <si>
    <t>杨程</t>
  </si>
  <si>
    <t>00203</t>
  </si>
  <si>
    <t>顾业平</t>
  </si>
  <si>
    <t>00261</t>
  </si>
  <si>
    <t>杨小宇</t>
  </si>
  <si>
    <t>00299</t>
  </si>
  <si>
    <t>黔东南州文学艺术联合会</t>
  </si>
  <si>
    <t>主任科员及以下-29</t>
  </si>
  <si>
    <t>龙河秀</t>
  </si>
  <si>
    <t>00642</t>
  </si>
  <si>
    <t>刘祖和</t>
  </si>
  <si>
    <t>00046</t>
  </si>
  <si>
    <t>是</t>
  </si>
  <si>
    <t>是</t>
  </si>
  <si>
    <t>附件：</t>
  </si>
  <si>
    <t>笔试成绩       (占总成绩的60%）</t>
  </si>
  <si>
    <t>面试成绩       (占总成绩的40%）</t>
  </si>
  <si>
    <t>总成绩</t>
  </si>
  <si>
    <t>综合成绩排名</t>
  </si>
  <si>
    <t>是否入围考察</t>
  </si>
  <si>
    <t>备注</t>
  </si>
  <si>
    <t>成绩</t>
  </si>
  <si>
    <t>折算后</t>
  </si>
  <si>
    <t xml:space="preserve"> 成绩</t>
  </si>
  <si>
    <t>是</t>
  </si>
  <si>
    <t>是</t>
  </si>
  <si>
    <t>缺考</t>
  </si>
  <si>
    <t>黔东南州部分州直机关(参公单位)2016年公开遴选工作人员综合成绩及拟入围考察名单</t>
  </si>
  <si>
    <t>黔东南州财政局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</si>
</sst>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0_);[Red]\(0.00\)"/>
    <numFmt numFmtId="186" formatCode="0.00_ "/>
  </numFmts>
  <fonts count="31">
    <font>
      <sz val="12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黑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86" fontId="2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186" fontId="29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115" zoomScaleNormal="115" workbookViewId="0" topLeftCell="A71">
      <selection activeCell="G78" sqref="G78"/>
    </sheetView>
  </sheetViews>
  <sheetFormatPr defaultColWidth="9.00390625" defaultRowHeight="19.5" customHeight="1"/>
  <cols>
    <col min="1" max="1" width="7.875" style="3" customWidth="1"/>
    <col min="2" max="2" width="8.375" style="3" customWidth="1"/>
    <col min="3" max="3" width="21.75390625" style="3" customWidth="1"/>
    <col min="4" max="4" width="21.25390625" style="4" customWidth="1"/>
    <col min="5" max="5" width="7.875" style="3" customWidth="1"/>
    <col min="6" max="6" width="8.75390625" style="11" customWidth="1"/>
    <col min="7" max="7" width="7.875" style="3" customWidth="1"/>
    <col min="8" max="8" width="9.125" style="3" customWidth="1"/>
    <col min="9" max="9" width="6.125" style="3" customWidth="1"/>
    <col min="10" max="10" width="7.00390625" style="3" customWidth="1"/>
    <col min="11" max="11" width="6.50390625" style="3" customWidth="1"/>
    <col min="12" max="12" width="6.625" style="3" customWidth="1"/>
    <col min="13" max="16384" width="9.00390625" style="3" customWidth="1"/>
  </cols>
  <sheetData>
    <row r="1" ht="19.5" customHeight="1">
      <c r="A1" s="3" t="s">
        <v>233</v>
      </c>
    </row>
    <row r="2" spans="1:12" s="1" customFormat="1" ht="29.25" customHeight="1">
      <c r="A2" s="27" t="s">
        <v>246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29.25" customHeight="1">
      <c r="A3" s="24" t="s">
        <v>0</v>
      </c>
      <c r="B3" s="24" t="s">
        <v>1</v>
      </c>
      <c r="C3" s="24" t="s">
        <v>2</v>
      </c>
      <c r="D3" s="29" t="s">
        <v>3</v>
      </c>
      <c r="E3" s="28" t="s">
        <v>234</v>
      </c>
      <c r="F3" s="28"/>
      <c r="G3" s="28" t="s">
        <v>235</v>
      </c>
      <c r="H3" s="28"/>
      <c r="I3" s="28" t="s">
        <v>236</v>
      </c>
      <c r="J3" s="26" t="s">
        <v>237</v>
      </c>
      <c r="K3" s="26" t="s">
        <v>238</v>
      </c>
      <c r="L3" s="26" t="s">
        <v>239</v>
      </c>
    </row>
    <row r="4" spans="1:12" s="2" customFormat="1" ht="27" customHeight="1">
      <c r="A4" s="25"/>
      <c r="B4" s="25"/>
      <c r="C4" s="25"/>
      <c r="D4" s="30"/>
      <c r="E4" s="5" t="s">
        <v>240</v>
      </c>
      <c r="F4" s="12" t="s">
        <v>241</v>
      </c>
      <c r="G4" s="5" t="s">
        <v>242</v>
      </c>
      <c r="H4" s="5" t="s">
        <v>241</v>
      </c>
      <c r="I4" s="25"/>
      <c r="J4" s="25"/>
      <c r="K4" s="26"/>
      <c r="L4" s="25"/>
    </row>
    <row r="5" spans="1:12" s="2" customFormat="1" ht="19.5" customHeight="1">
      <c r="A5" s="17" t="s">
        <v>61</v>
      </c>
      <c r="B5" s="17" t="s">
        <v>62</v>
      </c>
      <c r="C5" s="17" t="s">
        <v>247</v>
      </c>
      <c r="D5" s="18" t="s">
        <v>64</v>
      </c>
      <c r="E5" s="5">
        <v>64</v>
      </c>
      <c r="F5" s="12">
        <f aca="true" t="shared" si="0" ref="F5:F36">E5*0.6</f>
        <v>38.4</v>
      </c>
      <c r="G5" s="5">
        <v>79.6</v>
      </c>
      <c r="H5" s="5">
        <f aca="true" t="shared" si="1" ref="H5:H36">G5*0.4</f>
        <v>31.84</v>
      </c>
      <c r="I5" s="12">
        <f aca="true" t="shared" si="2" ref="I5:I36">F5+H5</f>
        <v>70.24</v>
      </c>
      <c r="J5" s="5">
        <v>1</v>
      </c>
      <c r="K5" s="5" t="s">
        <v>231</v>
      </c>
      <c r="L5" s="5"/>
    </row>
    <row r="6" spans="1:12" s="2" customFormat="1" ht="19.5" customHeight="1">
      <c r="A6" s="17" t="s">
        <v>65</v>
      </c>
      <c r="B6" s="17" t="s">
        <v>66</v>
      </c>
      <c r="C6" s="17" t="s">
        <v>63</v>
      </c>
      <c r="D6" s="18" t="s">
        <v>64</v>
      </c>
      <c r="E6" s="5">
        <v>62.5</v>
      </c>
      <c r="F6" s="12">
        <f t="shared" si="0"/>
        <v>37.5</v>
      </c>
      <c r="G6" s="5">
        <v>77.8</v>
      </c>
      <c r="H6" s="5">
        <f t="shared" si="1"/>
        <v>31.12</v>
      </c>
      <c r="I6" s="12">
        <f t="shared" si="2"/>
        <v>68.62</v>
      </c>
      <c r="J6" s="5">
        <v>2</v>
      </c>
      <c r="K6" s="5" t="s">
        <v>231</v>
      </c>
      <c r="L6" s="5"/>
    </row>
    <row r="7" spans="1:12" s="2" customFormat="1" ht="19.5" customHeight="1">
      <c r="A7" s="17" t="s">
        <v>67</v>
      </c>
      <c r="B7" s="17" t="s">
        <v>68</v>
      </c>
      <c r="C7" s="17" t="s">
        <v>63</v>
      </c>
      <c r="D7" s="18" t="s">
        <v>64</v>
      </c>
      <c r="E7" s="5">
        <v>61</v>
      </c>
      <c r="F7" s="12">
        <f t="shared" si="0"/>
        <v>36.6</v>
      </c>
      <c r="G7" s="5">
        <v>76.8</v>
      </c>
      <c r="H7" s="5">
        <f t="shared" si="1"/>
        <v>30.72</v>
      </c>
      <c r="I7" s="12">
        <f t="shared" si="2"/>
        <v>67.32</v>
      </c>
      <c r="J7" s="5">
        <v>3</v>
      </c>
      <c r="K7" s="5" t="s">
        <v>231</v>
      </c>
      <c r="L7" s="5"/>
    </row>
    <row r="8" spans="1:12" ht="19.5" customHeight="1">
      <c r="A8" s="6" t="s">
        <v>69</v>
      </c>
      <c r="B8" s="6" t="s">
        <v>70</v>
      </c>
      <c r="C8" s="6" t="s">
        <v>63</v>
      </c>
      <c r="D8" s="7" t="s">
        <v>64</v>
      </c>
      <c r="E8" s="8">
        <v>59.5</v>
      </c>
      <c r="F8" s="13">
        <f t="shared" si="0"/>
        <v>35.699999999999996</v>
      </c>
      <c r="G8" s="8">
        <v>77.4</v>
      </c>
      <c r="H8" s="8">
        <f t="shared" si="1"/>
        <v>30.960000000000004</v>
      </c>
      <c r="I8" s="13">
        <f t="shared" si="2"/>
        <v>66.66</v>
      </c>
      <c r="J8" s="8">
        <v>4</v>
      </c>
      <c r="K8" s="8"/>
      <c r="L8" s="8"/>
    </row>
    <row r="9" spans="1:12" ht="19.5" customHeight="1">
      <c r="A9" s="6" t="s">
        <v>73</v>
      </c>
      <c r="B9" s="6" t="s">
        <v>74</v>
      </c>
      <c r="C9" s="6" t="s">
        <v>63</v>
      </c>
      <c r="D9" s="7" t="s">
        <v>64</v>
      </c>
      <c r="E9" s="8">
        <v>56.5</v>
      </c>
      <c r="F9" s="13">
        <f t="shared" si="0"/>
        <v>33.9</v>
      </c>
      <c r="G9" s="8">
        <v>80.6</v>
      </c>
      <c r="H9" s="8">
        <f t="shared" si="1"/>
        <v>32.24</v>
      </c>
      <c r="I9" s="13">
        <f t="shared" si="2"/>
        <v>66.14</v>
      </c>
      <c r="J9" s="8">
        <v>5</v>
      </c>
      <c r="K9" s="8"/>
      <c r="L9" s="8"/>
    </row>
    <row r="10" spans="1:12" ht="19.5" customHeight="1">
      <c r="A10" s="6" t="s">
        <v>75</v>
      </c>
      <c r="B10" s="6" t="s">
        <v>76</v>
      </c>
      <c r="C10" s="6" t="s">
        <v>63</v>
      </c>
      <c r="D10" s="7" t="s">
        <v>64</v>
      </c>
      <c r="E10" s="8">
        <v>56.5</v>
      </c>
      <c r="F10" s="13">
        <f t="shared" si="0"/>
        <v>33.9</v>
      </c>
      <c r="G10" s="8">
        <v>76.2</v>
      </c>
      <c r="H10" s="8">
        <f t="shared" si="1"/>
        <v>30.480000000000004</v>
      </c>
      <c r="I10" s="13">
        <f t="shared" si="2"/>
        <v>64.38</v>
      </c>
      <c r="J10" s="8">
        <v>6</v>
      </c>
      <c r="K10" s="8"/>
      <c r="L10" s="8"/>
    </row>
    <row r="11" spans="1:12" ht="19.5" customHeight="1">
      <c r="A11" s="6" t="s">
        <v>71</v>
      </c>
      <c r="B11" s="6" t="s">
        <v>72</v>
      </c>
      <c r="C11" s="6" t="s">
        <v>63</v>
      </c>
      <c r="D11" s="7" t="s">
        <v>64</v>
      </c>
      <c r="E11" s="8">
        <v>57.5</v>
      </c>
      <c r="F11" s="13">
        <f t="shared" si="0"/>
        <v>34.5</v>
      </c>
      <c r="G11" s="8">
        <v>72.2</v>
      </c>
      <c r="H11" s="8">
        <f t="shared" si="1"/>
        <v>28.880000000000003</v>
      </c>
      <c r="I11" s="13">
        <f t="shared" si="2"/>
        <v>63.38</v>
      </c>
      <c r="J11" s="8">
        <v>7</v>
      </c>
      <c r="K11" s="8"/>
      <c r="L11" s="8"/>
    </row>
    <row r="12" spans="1:12" s="2" customFormat="1" ht="19.5" customHeight="1">
      <c r="A12" s="17" t="s">
        <v>77</v>
      </c>
      <c r="B12" s="17" t="s">
        <v>78</v>
      </c>
      <c r="C12" s="17" t="s">
        <v>63</v>
      </c>
      <c r="D12" s="18" t="s">
        <v>79</v>
      </c>
      <c r="E12" s="5">
        <v>53</v>
      </c>
      <c r="F12" s="12">
        <f t="shared" si="0"/>
        <v>31.799999999999997</v>
      </c>
      <c r="G12" s="5">
        <v>76</v>
      </c>
      <c r="H12" s="5">
        <f t="shared" si="1"/>
        <v>30.400000000000002</v>
      </c>
      <c r="I12" s="12">
        <f t="shared" si="2"/>
        <v>62.2</v>
      </c>
      <c r="J12" s="5">
        <v>1</v>
      </c>
      <c r="K12" s="5" t="s">
        <v>243</v>
      </c>
      <c r="L12" s="5"/>
    </row>
    <row r="13" spans="1:12" s="2" customFormat="1" ht="19.5" customHeight="1">
      <c r="A13" s="17" t="s">
        <v>82</v>
      </c>
      <c r="B13" s="17" t="s">
        <v>83</v>
      </c>
      <c r="C13" s="17" t="s">
        <v>63</v>
      </c>
      <c r="D13" s="18" t="s">
        <v>79</v>
      </c>
      <c r="E13" s="5">
        <v>47</v>
      </c>
      <c r="F13" s="12">
        <f t="shared" si="0"/>
        <v>28.2</v>
      </c>
      <c r="G13" s="5">
        <v>73</v>
      </c>
      <c r="H13" s="5">
        <f t="shared" si="1"/>
        <v>29.200000000000003</v>
      </c>
      <c r="I13" s="12">
        <f t="shared" si="2"/>
        <v>57.400000000000006</v>
      </c>
      <c r="J13" s="5">
        <v>2</v>
      </c>
      <c r="K13" s="5" t="s">
        <v>243</v>
      </c>
      <c r="L13" s="5"/>
    </row>
    <row r="14" spans="1:12" ht="19.5" customHeight="1">
      <c r="A14" s="6" t="s">
        <v>80</v>
      </c>
      <c r="B14" s="6" t="s">
        <v>81</v>
      </c>
      <c r="C14" s="6" t="s">
        <v>63</v>
      </c>
      <c r="D14" s="7" t="s">
        <v>79</v>
      </c>
      <c r="E14" s="8">
        <v>47.5</v>
      </c>
      <c r="F14" s="13">
        <f t="shared" si="0"/>
        <v>28.5</v>
      </c>
      <c r="G14" s="8" t="s">
        <v>245</v>
      </c>
      <c r="H14" s="8"/>
      <c r="I14" s="13"/>
      <c r="J14" s="8"/>
      <c r="K14" s="8"/>
      <c r="L14" s="8"/>
    </row>
    <row r="15" spans="1:12" s="2" customFormat="1" ht="19.5" customHeight="1">
      <c r="A15" s="17" t="s">
        <v>205</v>
      </c>
      <c r="B15" s="17" t="s">
        <v>206</v>
      </c>
      <c r="C15" s="17" t="s">
        <v>207</v>
      </c>
      <c r="D15" s="18" t="s">
        <v>208</v>
      </c>
      <c r="E15" s="5">
        <v>65</v>
      </c>
      <c r="F15" s="12">
        <f t="shared" si="0"/>
        <v>39</v>
      </c>
      <c r="G15" s="5">
        <v>82</v>
      </c>
      <c r="H15" s="5">
        <f t="shared" si="1"/>
        <v>32.800000000000004</v>
      </c>
      <c r="I15" s="12">
        <f t="shared" si="2"/>
        <v>71.80000000000001</v>
      </c>
      <c r="J15" s="5">
        <v>1</v>
      </c>
      <c r="K15" s="5" t="s">
        <v>232</v>
      </c>
      <c r="L15" s="5"/>
    </row>
    <row r="16" spans="1:12" s="2" customFormat="1" ht="19.5" customHeight="1">
      <c r="A16" s="17" t="s">
        <v>211</v>
      </c>
      <c r="B16" s="17" t="s">
        <v>212</v>
      </c>
      <c r="C16" s="17" t="s">
        <v>207</v>
      </c>
      <c r="D16" s="18" t="s">
        <v>208</v>
      </c>
      <c r="E16" s="5">
        <v>60</v>
      </c>
      <c r="F16" s="12">
        <f t="shared" si="0"/>
        <v>36</v>
      </c>
      <c r="G16" s="5">
        <v>84.2</v>
      </c>
      <c r="H16" s="5">
        <f t="shared" si="1"/>
        <v>33.68</v>
      </c>
      <c r="I16" s="12">
        <f t="shared" si="2"/>
        <v>69.68</v>
      </c>
      <c r="J16" s="5">
        <v>2</v>
      </c>
      <c r="K16" s="5" t="s">
        <v>232</v>
      </c>
      <c r="L16" s="5"/>
    </row>
    <row r="17" spans="1:12" ht="19.5" customHeight="1">
      <c r="A17" s="6" t="s">
        <v>209</v>
      </c>
      <c r="B17" s="6" t="s">
        <v>210</v>
      </c>
      <c r="C17" s="6" t="s">
        <v>207</v>
      </c>
      <c r="D17" s="7" t="s">
        <v>208</v>
      </c>
      <c r="E17" s="8">
        <v>62</v>
      </c>
      <c r="F17" s="13">
        <f t="shared" si="0"/>
        <v>37.199999999999996</v>
      </c>
      <c r="G17" s="8">
        <v>77.8</v>
      </c>
      <c r="H17" s="8">
        <f t="shared" si="1"/>
        <v>31.12</v>
      </c>
      <c r="I17" s="13">
        <f t="shared" si="2"/>
        <v>68.32</v>
      </c>
      <c r="J17" s="8">
        <v>3</v>
      </c>
      <c r="K17" s="8"/>
      <c r="L17" s="8"/>
    </row>
    <row r="18" spans="1:12" s="2" customFormat="1" ht="19.5" customHeight="1">
      <c r="A18" s="17" t="s">
        <v>128</v>
      </c>
      <c r="B18" s="17" t="s">
        <v>129</v>
      </c>
      <c r="C18" s="17" t="s">
        <v>130</v>
      </c>
      <c r="D18" s="18" t="s">
        <v>131</v>
      </c>
      <c r="E18" s="5">
        <v>66.5</v>
      </c>
      <c r="F18" s="12">
        <f t="shared" si="0"/>
        <v>39.9</v>
      </c>
      <c r="G18" s="5">
        <v>84.2</v>
      </c>
      <c r="H18" s="5">
        <f t="shared" si="1"/>
        <v>33.68</v>
      </c>
      <c r="I18" s="12">
        <f t="shared" si="2"/>
        <v>73.58</v>
      </c>
      <c r="J18" s="5">
        <v>1</v>
      </c>
      <c r="K18" s="5" t="s">
        <v>243</v>
      </c>
      <c r="L18" s="5"/>
    </row>
    <row r="19" spans="1:12" s="2" customFormat="1" ht="19.5" customHeight="1">
      <c r="A19" s="17" t="s">
        <v>134</v>
      </c>
      <c r="B19" s="17" t="s">
        <v>135</v>
      </c>
      <c r="C19" s="17" t="s">
        <v>130</v>
      </c>
      <c r="D19" s="18" t="s">
        <v>131</v>
      </c>
      <c r="E19" s="5">
        <v>59.5</v>
      </c>
      <c r="F19" s="12">
        <f t="shared" si="0"/>
        <v>35.699999999999996</v>
      </c>
      <c r="G19" s="5">
        <v>81.2</v>
      </c>
      <c r="H19" s="5">
        <f t="shared" si="1"/>
        <v>32.480000000000004</v>
      </c>
      <c r="I19" s="12">
        <f t="shared" si="2"/>
        <v>68.18</v>
      </c>
      <c r="J19" s="5">
        <v>2</v>
      </c>
      <c r="K19" s="5" t="s">
        <v>243</v>
      </c>
      <c r="L19" s="5"/>
    </row>
    <row r="20" spans="1:12" ht="19.5" customHeight="1">
      <c r="A20" s="6" t="s">
        <v>132</v>
      </c>
      <c r="B20" s="6" t="s">
        <v>133</v>
      </c>
      <c r="C20" s="6" t="s">
        <v>130</v>
      </c>
      <c r="D20" s="7" t="s">
        <v>131</v>
      </c>
      <c r="E20" s="8">
        <v>61.5</v>
      </c>
      <c r="F20" s="13">
        <f t="shared" si="0"/>
        <v>36.9</v>
      </c>
      <c r="G20" s="8">
        <v>74.2</v>
      </c>
      <c r="H20" s="8">
        <f t="shared" si="1"/>
        <v>29.680000000000003</v>
      </c>
      <c r="I20" s="13">
        <f t="shared" si="2"/>
        <v>66.58</v>
      </c>
      <c r="J20" s="8">
        <v>3</v>
      </c>
      <c r="K20" s="8"/>
      <c r="L20" s="8"/>
    </row>
    <row r="21" spans="1:12" s="2" customFormat="1" ht="19.5" customHeight="1">
      <c r="A21" s="17" t="s">
        <v>136</v>
      </c>
      <c r="B21" s="17" t="s">
        <v>137</v>
      </c>
      <c r="C21" s="17" t="s">
        <v>130</v>
      </c>
      <c r="D21" s="18" t="s">
        <v>138</v>
      </c>
      <c r="E21" s="5">
        <v>65.5</v>
      </c>
      <c r="F21" s="12">
        <f t="shared" si="0"/>
        <v>39.3</v>
      </c>
      <c r="G21" s="5">
        <v>88.2</v>
      </c>
      <c r="H21" s="5">
        <f t="shared" si="1"/>
        <v>35.28</v>
      </c>
      <c r="I21" s="12">
        <f t="shared" si="2"/>
        <v>74.58</v>
      </c>
      <c r="J21" s="5">
        <v>1</v>
      </c>
      <c r="K21" s="5" t="s">
        <v>243</v>
      </c>
      <c r="L21" s="5"/>
    </row>
    <row r="22" spans="1:12" s="2" customFormat="1" ht="19.5" customHeight="1">
      <c r="A22" s="17" t="s">
        <v>139</v>
      </c>
      <c r="B22" s="17" t="s">
        <v>140</v>
      </c>
      <c r="C22" s="17" t="s">
        <v>130</v>
      </c>
      <c r="D22" s="18" t="s">
        <v>138</v>
      </c>
      <c r="E22" s="5">
        <v>65</v>
      </c>
      <c r="F22" s="12">
        <f t="shared" si="0"/>
        <v>39</v>
      </c>
      <c r="G22" s="5">
        <v>82</v>
      </c>
      <c r="H22" s="5">
        <f t="shared" si="1"/>
        <v>32.800000000000004</v>
      </c>
      <c r="I22" s="12">
        <f t="shared" si="2"/>
        <v>71.80000000000001</v>
      </c>
      <c r="J22" s="5">
        <v>2</v>
      </c>
      <c r="K22" s="5" t="s">
        <v>243</v>
      </c>
      <c r="L22" s="5"/>
    </row>
    <row r="23" spans="1:12" ht="19.5" customHeight="1">
      <c r="A23" s="6" t="s">
        <v>141</v>
      </c>
      <c r="B23" s="6" t="s">
        <v>142</v>
      </c>
      <c r="C23" s="6" t="s">
        <v>130</v>
      </c>
      <c r="D23" s="7" t="s">
        <v>138</v>
      </c>
      <c r="E23" s="8">
        <v>64</v>
      </c>
      <c r="F23" s="13">
        <f t="shared" si="0"/>
        <v>38.4</v>
      </c>
      <c r="G23" s="8">
        <v>79.2</v>
      </c>
      <c r="H23" s="8">
        <f t="shared" si="1"/>
        <v>31.680000000000003</v>
      </c>
      <c r="I23" s="13">
        <f t="shared" si="2"/>
        <v>70.08</v>
      </c>
      <c r="J23" s="8">
        <v>3</v>
      </c>
      <c r="K23" s="8"/>
      <c r="L23" s="8"/>
    </row>
    <row r="24" spans="1:12" s="2" customFormat="1" ht="19.5" customHeight="1">
      <c r="A24" s="17" t="s">
        <v>151</v>
      </c>
      <c r="B24" s="17" t="s">
        <v>152</v>
      </c>
      <c r="C24" s="17" t="s">
        <v>153</v>
      </c>
      <c r="D24" s="18" t="s">
        <v>154</v>
      </c>
      <c r="E24" s="5">
        <v>58.5</v>
      </c>
      <c r="F24" s="12">
        <f t="shared" si="0"/>
        <v>35.1</v>
      </c>
      <c r="G24" s="5">
        <v>79.2</v>
      </c>
      <c r="H24" s="5">
        <f t="shared" si="1"/>
        <v>31.680000000000003</v>
      </c>
      <c r="I24" s="12">
        <f t="shared" si="2"/>
        <v>66.78</v>
      </c>
      <c r="J24" s="5">
        <v>1</v>
      </c>
      <c r="K24" s="5" t="s">
        <v>243</v>
      </c>
      <c r="L24" s="5"/>
    </row>
    <row r="25" spans="1:12" s="2" customFormat="1" ht="19.5" customHeight="1">
      <c r="A25" s="17" t="s">
        <v>155</v>
      </c>
      <c r="B25" s="17" t="s">
        <v>156</v>
      </c>
      <c r="C25" s="17" t="s">
        <v>153</v>
      </c>
      <c r="D25" s="18" t="s">
        <v>154</v>
      </c>
      <c r="E25" s="5">
        <v>57</v>
      </c>
      <c r="F25" s="12">
        <f t="shared" si="0"/>
        <v>34.199999999999996</v>
      </c>
      <c r="G25" s="5">
        <v>77</v>
      </c>
      <c r="H25" s="5">
        <f t="shared" si="1"/>
        <v>30.8</v>
      </c>
      <c r="I25" s="12">
        <f t="shared" si="2"/>
        <v>65</v>
      </c>
      <c r="J25" s="5">
        <v>2</v>
      </c>
      <c r="K25" s="5" t="s">
        <v>243</v>
      </c>
      <c r="L25" s="5"/>
    </row>
    <row r="26" spans="1:12" ht="19.5" customHeight="1">
      <c r="A26" s="6" t="s">
        <v>157</v>
      </c>
      <c r="B26" s="6" t="s">
        <v>158</v>
      </c>
      <c r="C26" s="6" t="s">
        <v>153</v>
      </c>
      <c r="D26" s="7" t="s">
        <v>154</v>
      </c>
      <c r="E26" s="8">
        <v>54</v>
      </c>
      <c r="F26" s="13">
        <f t="shared" si="0"/>
        <v>32.4</v>
      </c>
      <c r="G26" s="8">
        <v>80.6</v>
      </c>
      <c r="H26" s="8">
        <f t="shared" si="1"/>
        <v>32.24</v>
      </c>
      <c r="I26" s="13">
        <f t="shared" si="2"/>
        <v>64.64</v>
      </c>
      <c r="J26" s="8">
        <v>3</v>
      </c>
      <c r="K26" s="8"/>
      <c r="L26" s="8"/>
    </row>
    <row r="27" spans="1:12" ht="19.5" customHeight="1">
      <c r="A27" s="6" t="s">
        <v>159</v>
      </c>
      <c r="B27" s="6" t="s">
        <v>160</v>
      </c>
      <c r="C27" s="6" t="s">
        <v>153</v>
      </c>
      <c r="D27" s="7" t="s">
        <v>154</v>
      </c>
      <c r="E27" s="8">
        <v>54</v>
      </c>
      <c r="F27" s="13">
        <f t="shared" si="0"/>
        <v>32.4</v>
      </c>
      <c r="G27" s="8">
        <v>79.2</v>
      </c>
      <c r="H27" s="8">
        <f t="shared" si="1"/>
        <v>31.680000000000003</v>
      </c>
      <c r="I27" s="13">
        <f t="shared" si="2"/>
        <v>64.08</v>
      </c>
      <c r="J27" s="8">
        <v>4</v>
      </c>
      <c r="K27" s="8"/>
      <c r="L27" s="8"/>
    </row>
    <row r="28" spans="1:12" ht="19.5" customHeight="1">
      <c r="A28" s="6" t="s">
        <v>161</v>
      </c>
      <c r="B28" s="6" t="s">
        <v>162</v>
      </c>
      <c r="C28" s="6" t="s">
        <v>153</v>
      </c>
      <c r="D28" s="7" t="s">
        <v>154</v>
      </c>
      <c r="E28" s="8">
        <v>54</v>
      </c>
      <c r="F28" s="13">
        <f t="shared" si="0"/>
        <v>32.4</v>
      </c>
      <c r="G28" s="8">
        <v>76.8</v>
      </c>
      <c r="H28" s="8">
        <f t="shared" si="1"/>
        <v>30.72</v>
      </c>
      <c r="I28" s="13">
        <f t="shared" si="2"/>
        <v>63.12</v>
      </c>
      <c r="J28" s="8">
        <v>5</v>
      </c>
      <c r="K28" s="8"/>
      <c r="L28" s="8"/>
    </row>
    <row r="29" spans="1:12" s="2" customFormat="1" ht="19.5" customHeight="1">
      <c r="A29" s="17" t="s">
        <v>84</v>
      </c>
      <c r="B29" s="17" t="s">
        <v>85</v>
      </c>
      <c r="C29" s="19" t="s">
        <v>86</v>
      </c>
      <c r="D29" s="18" t="s">
        <v>87</v>
      </c>
      <c r="E29" s="5">
        <v>69</v>
      </c>
      <c r="F29" s="12">
        <f t="shared" si="0"/>
        <v>41.4</v>
      </c>
      <c r="G29" s="5">
        <v>82.8</v>
      </c>
      <c r="H29" s="5">
        <f t="shared" si="1"/>
        <v>33.12</v>
      </c>
      <c r="I29" s="12">
        <f t="shared" si="2"/>
        <v>74.52</v>
      </c>
      <c r="J29" s="5">
        <v>1</v>
      </c>
      <c r="K29" s="5" t="s">
        <v>243</v>
      </c>
      <c r="L29" s="5"/>
    </row>
    <row r="30" spans="1:12" s="2" customFormat="1" ht="19.5" customHeight="1">
      <c r="A30" s="17" t="s">
        <v>88</v>
      </c>
      <c r="B30" s="17" t="s">
        <v>89</v>
      </c>
      <c r="C30" s="19" t="s">
        <v>86</v>
      </c>
      <c r="D30" s="18" t="s">
        <v>87</v>
      </c>
      <c r="E30" s="5">
        <v>64.5</v>
      </c>
      <c r="F30" s="12">
        <f t="shared" si="0"/>
        <v>38.699999999999996</v>
      </c>
      <c r="G30" s="5">
        <v>80</v>
      </c>
      <c r="H30" s="5">
        <f t="shared" si="1"/>
        <v>32</v>
      </c>
      <c r="I30" s="12">
        <f t="shared" si="2"/>
        <v>70.69999999999999</v>
      </c>
      <c r="J30" s="5">
        <v>2</v>
      </c>
      <c r="K30" s="5" t="s">
        <v>243</v>
      </c>
      <c r="L30" s="5"/>
    </row>
    <row r="31" spans="1:12" ht="19.5" customHeight="1">
      <c r="A31" s="6" t="s">
        <v>90</v>
      </c>
      <c r="B31" s="6" t="s">
        <v>91</v>
      </c>
      <c r="C31" s="9" t="s">
        <v>86</v>
      </c>
      <c r="D31" s="7" t="s">
        <v>87</v>
      </c>
      <c r="E31" s="8">
        <v>54.5</v>
      </c>
      <c r="F31" s="13">
        <f t="shared" si="0"/>
        <v>32.699999999999996</v>
      </c>
      <c r="G31" s="8">
        <v>85</v>
      </c>
      <c r="H31" s="8">
        <f t="shared" si="1"/>
        <v>34</v>
      </c>
      <c r="I31" s="13">
        <f t="shared" si="2"/>
        <v>66.69999999999999</v>
      </c>
      <c r="J31" s="8">
        <v>3</v>
      </c>
      <c r="K31" s="8"/>
      <c r="L31" s="8"/>
    </row>
    <row r="32" spans="1:12" s="2" customFormat="1" ht="19.5" customHeight="1">
      <c r="A32" s="17" t="s">
        <v>92</v>
      </c>
      <c r="B32" s="17" t="s">
        <v>93</v>
      </c>
      <c r="C32" s="19" t="s">
        <v>86</v>
      </c>
      <c r="D32" s="18" t="s">
        <v>94</v>
      </c>
      <c r="E32" s="5">
        <v>63</v>
      </c>
      <c r="F32" s="12">
        <f t="shared" si="0"/>
        <v>37.8</v>
      </c>
      <c r="G32" s="5">
        <v>76.8</v>
      </c>
      <c r="H32" s="5">
        <f t="shared" si="1"/>
        <v>30.72</v>
      </c>
      <c r="I32" s="12">
        <f t="shared" si="2"/>
        <v>68.52</v>
      </c>
      <c r="J32" s="5">
        <v>1</v>
      </c>
      <c r="K32" s="5" t="s">
        <v>244</v>
      </c>
      <c r="L32" s="5"/>
    </row>
    <row r="33" spans="1:12" s="2" customFormat="1" ht="19.5" customHeight="1">
      <c r="A33" s="17" t="s">
        <v>97</v>
      </c>
      <c r="B33" s="17" t="s">
        <v>98</v>
      </c>
      <c r="C33" s="19" t="s">
        <v>86</v>
      </c>
      <c r="D33" s="18" t="s">
        <v>94</v>
      </c>
      <c r="E33" s="5">
        <v>56.5</v>
      </c>
      <c r="F33" s="12">
        <f t="shared" si="0"/>
        <v>33.9</v>
      </c>
      <c r="G33" s="5">
        <v>81.9</v>
      </c>
      <c r="H33" s="5">
        <f t="shared" si="1"/>
        <v>32.760000000000005</v>
      </c>
      <c r="I33" s="12">
        <f t="shared" si="2"/>
        <v>66.66</v>
      </c>
      <c r="J33" s="5">
        <v>2</v>
      </c>
      <c r="K33" s="5" t="s">
        <v>244</v>
      </c>
      <c r="L33" s="5"/>
    </row>
    <row r="34" spans="1:12" ht="19.5" customHeight="1">
      <c r="A34" s="6" t="s">
        <v>95</v>
      </c>
      <c r="B34" s="6" t="s">
        <v>96</v>
      </c>
      <c r="C34" s="9" t="s">
        <v>86</v>
      </c>
      <c r="D34" s="7" t="s">
        <v>94</v>
      </c>
      <c r="E34" s="8">
        <v>59</v>
      </c>
      <c r="F34" s="13">
        <f t="shared" si="0"/>
        <v>35.4</v>
      </c>
      <c r="G34" s="8">
        <v>75.4</v>
      </c>
      <c r="H34" s="8">
        <f t="shared" si="1"/>
        <v>30.160000000000004</v>
      </c>
      <c r="I34" s="13">
        <f t="shared" si="2"/>
        <v>65.56</v>
      </c>
      <c r="J34" s="8">
        <v>3</v>
      </c>
      <c r="K34" s="8"/>
      <c r="L34" s="8"/>
    </row>
    <row r="35" spans="1:12" s="2" customFormat="1" ht="19.5" customHeight="1">
      <c r="A35" s="17" t="s">
        <v>99</v>
      </c>
      <c r="B35" s="17" t="s">
        <v>100</v>
      </c>
      <c r="C35" s="19" t="s">
        <v>86</v>
      </c>
      <c r="D35" s="18" t="s">
        <v>101</v>
      </c>
      <c r="E35" s="5">
        <v>65</v>
      </c>
      <c r="F35" s="12">
        <f t="shared" si="0"/>
        <v>39</v>
      </c>
      <c r="G35" s="5">
        <v>87.8</v>
      </c>
      <c r="H35" s="5">
        <f t="shared" si="1"/>
        <v>35.12</v>
      </c>
      <c r="I35" s="12">
        <f t="shared" si="2"/>
        <v>74.12</v>
      </c>
      <c r="J35" s="5">
        <v>1</v>
      </c>
      <c r="K35" s="5" t="s">
        <v>243</v>
      </c>
      <c r="L35" s="5"/>
    </row>
    <row r="36" spans="1:12" s="2" customFormat="1" ht="19.5" customHeight="1">
      <c r="A36" s="17" t="s">
        <v>104</v>
      </c>
      <c r="B36" s="17" t="s">
        <v>105</v>
      </c>
      <c r="C36" s="19" t="s">
        <v>86</v>
      </c>
      <c r="D36" s="18" t="s">
        <v>101</v>
      </c>
      <c r="E36" s="5">
        <v>52</v>
      </c>
      <c r="F36" s="12">
        <f t="shared" si="0"/>
        <v>31.2</v>
      </c>
      <c r="G36" s="5">
        <v>84.2</v>
      </c>
      <c r="H36" s="5">
        <f t="shared" si="1"/>
        <v>33.68</v>
      </c>
      <c r="I36" s="12">
        <f t="shared" si="2"/>
        <v>64.88</v>
      </c>
      <c r="J36" s="5">
        <v>2</v>
      </c>
      <c r="K36" s="5" t="s">
        <v>243</v>
      </c>
      <c r="L36" s="5"/>
    </row>
    <row r="37" spans="1:12" ht="19.5" customHeight="1">
      <c r="A37" s="6" t="s">
        <v>102</v>
      </c>
      <c r="B37" s="6" t="s">
        <v>103</v>
      </c>
      <c r="C37" s="9" t="s">
        <v>86</v>
      </c>
      <c r="D37" s="7" t="s">
        <v>101</v>
      </c>
      <c r="E37" s="8">
        <v>53</v>
      </c>
      <c r="F37" s="13">
        <f aca="true" t="shared" si="3" ref="F37:F68">E37*0.6</f>
        <v>31.799999999999997</v>
      </c>
      <c r="G37" s="8">
        <v>72.8</v>
      </c>
      <c r="H37" s="8">
        <f aca="true" t="shared" si="4" ref="H37:H68">G37*0.4</f>
        <v>29.12</v>
      </c>
      <c r="I37" s="13">
        <f aca="true" t="shared" si="5" ref="I37:I68">F37+H37</f>
        <v>60.92</v>
      </c>
      <c r="J37" s="8">
        <v>3</v>
      </c>
      <c r="K37" s="8"/>
      <c r="L37" s="8"/>
    </row>
    <row r="38" spans="1:12" s="2" customFormat="1" ht="19.5" customHeight="1">
      <c r="A38" s="17" t="s">
        <v>106</v>
      </c>
      <c r="B38" s="17" t="s">
        <v>107</v>
      </c>
      <c r="C38" s="17" t="s">
        <v>108</v>
      </c>
      <c r="D38" s="18" t="s">
        <v>109</v>
      </c>
      <c r="E38" s="5">
        <v>69</v>
      </c>
      <c r="F38" s="12">
        <f t="shared" si="3"/>
        <v>41.4</v>
      </c>
      <c r="G38" s="20">
        <v>78.2</v>
      </c>
      <c r="H38" s="5">
        <f t="shared" si="4"/>
        <v>31.28</v>
      </c>
      <c r="I38" s="12">
        <f t="shared" si="5"/>
        <v>72.68</v>
      </c>
      <c r="J38" s="20">
        <v>1</v>
      </c>
      <c r="K38" s="20" t="s">
        <v>243</v>
      </c>
      <c r="L38" s="5"/>
    </row>
    <row r="39" spans="1:12" s="2" customFormat="1" ht="19.5" customHeight="1">
      <c r="A39" s="17" t="s">
        <v>110</v>
      </c>
      <c r="B39" s="17" t="s">
        <v>111</v>
      </c>
      <c r="C39" s="17" t="s">
        <v>108</v>
      </c>
      <c r="D39" s="18" t="s">
        <v>109</v>
      </c>
      <c r="E39" s="5">
        <v>66.5</v>
      </c>
      <c r="F39" s="12">
        <f t="shared" si="3"/>
        <v>39.9</v>
      </c>
      <c r="G39" s="20">
        <v>73.2</v>
      </c>
      <c r="H39" s="5">
        <f t="shared" si="4"/>
        <v>29.28</v>
      </c>
      <c r="I39" s="12">
        <f t="shared" si="5"/>
        <v>69.18</v>
      </c>
      <c r="J39" s="20">
        <v>2</v>
      </c>
      <c r="K39" s="20" t="s">
        <v>243</v>
      </c>
      <c r="L39" s="5"/>
    </row>
    <row r="40" spans="1:12" ht="19.5" customHeight="1">
      <c r="A40" s="6" t="s">
        <v>112</v>
      </c>
      <c r="B40" s="6" t="s">
        <v>113</v>
      </c>
      <c r="C40" s="6" t="s">
        <v>108</v>
      </c>
      <c r="D40" s="7" t="s">
        <v>109</v>
      </c>
      <c r="E40" s="8">
        <v>64</v>
      </c>
      <c r="F40" s="13">
        <f t="shared" si="3"/>
        <v>38.4</v>
      </c>
      <c r="G40" s="8" t="s">
        <v>245</v>
      </c>
      <c r="H40" s="8"/>
      <c r="I40" s="13"/>
      <c r="J40" s="14"/>
      <c r="K40" s="14"/>
      <c r="L40" s="8"/>
    </row>
    <row r="41" spans="1:12" s="2" customFormat="1" ht="19.5" customHeight="1">
      <c r="A41" s="17" t="s">
        <v>124</v>
      </c>
      <c r="B41" s="17" t="s">
        <v>125</v>
      </c>
      <c r="C41" s="17" t="s">
        <v>108</v>
      </c>
      <c r="D41" s="21" t="s">
        <v>123</v>
      </c>
      <c r="E41" s="5">
        <v>66.5</v>
      </c>
      <c r="F41" s="12">
        <f t="shared" si="3"/>
        <v>39.9</v>
      </c>
      <c r="G41" s="20">
        <v>82.2</v>
      </c>
      <c r="H41" s="5">
        <f t="shared" si="4"/>
        <v>32.88</v>
      </c>
      <c r="I41" s="12">
        <f t="shared" si="5"/>
        <v>72.78</v>
      </c>
      <c r="J41" s="20">
        <v>1</v>
      </c>
      <c r="K41" s="20" t="s">
        <v>243</v>
      </c>
      <c r="L41" s="5"/>
    </row>
    <row r="42" spans="1:12" s="2" customFormat="1" ht="19.5" customHeight="1">
      <c r="A42" s="17" t="s">
        <v>121</v>
      </c>
      <c r="B42" s="17" t="s">
        <v>122</v>
      </c>
      <c r="C42" s="17" t="s">
        <v>108</v>
      </c>
      <c r="D42" s="21" t="s">
        <v>123</v>
      </c>
      <c r="E42" s="5">
        <v>67.5</v>
      </c>
      <c r="F42" s="12">
        <f t="shared" si="3"/>
        <v>40.5</v>
      </c>
      <c r="G42" s="20">
        <v>79.8</v>
      </c>
      <c r="H42" s="5">
        <f t="shared" si="4"/>
        <v>31.92</v>
      </c>
      <c r="I42" s="12">
        <f t="shared" si="5"/>
        <v>72.42</v>
      </c>
      <c r="J42" s="20">
        <v>2</v>
      </c>
      <c r="K42" s="20" t="s">
        <v>243</v>
      </c>
      <c r="L42" s="5"/>
    </row>
    <row r="43" spans="1:12" ht="19.5" customHeight="1">
      <c r="A43" s="6" t="s">
        <v>126</v>
      </c>
      <c r="B43" s="6" t="s">
        <v>127</v>
      </c>
      <c r="C43" s="6" t="s">
        <v>108</v>
      </c>
      <c r="D43" s="10" t="s">
        <v>123</v>
      </c>
      <c r="E43" s="8">
        <v>59</v>
      </c>
      <c r="F43" s="13">
        <f t="shared" si="3"/>
        <v>35.4</v>
      </c>
      <c r="G43" s="14">
        <v>77</v>
      </c>
      <c r="H43" s="8">
        <f t="shared" si="4"/>
        <v>30.8</v>
      </c>
      <c r="I43" s="13">
        <f t="shared" si="5"/>
        <v>66.2</v>
      </c>
      <c r="J43" s="14">
        <v>3</v>
      </c>
      <c r="K43" s="14"/>
      <c r="L43" s="8"/>
    </row>
    <row r="44" spans="1:12" s="2" customFormat="1" ht="19.5" customHeight="1">
      <c r="A44" s="17" t="s">
        <v>114</v>
      </c>
      <c r="B44" s="17" t="s">
        <v>115</v>
      </c>
      <c r="C44" s="17" t="s">
        <v>108</v>
      </c>
      <c r="D44" s="18" t="s">
        <v>116</v>
      </c>
      <c r="E44" s="5">
        <v>73</v>
      </c>
      <c r="F44" s="12">
        <f t="shared" si="3"/>
        <v>43.8</v>
      </c>
      <c r="G44" s="20">
        <v>83.2</v>
      </c>
      <c r="H44" s="5">
        <f t="shared" si="4"/>
        <v>33.28</v>
      </c>
      <c r="I44" s="12">
        <f t="shared" si="5"/>
        <v>77.08</v>
      </c>
      <c r="J44" s="20">
        <v>1</v>
      </c>
      <c r="K44" s="20" t="s">
        <v>243</v>
      </c>
      <c r="L44" s="5"/>
    </row>
    <row r="45" spans="1:12" s="2" customFormat="1" ht="19.5" customHeight="1">
      <c r="A45" s="17" t="s">
        <v>117</v>
      </c>
      <c r="B45" s="17" t="s">
        <v>118</v>
      </c>
      <c r="C45" s="17" t="s">
        <v>108</v>
      </c>
      <c r="D45" s="18" t="s">
        <v>116</v>
      </c>
      <c r="E45" s="5">
        <v>62.5</v>
      </c>
      <c r="F45" s="12">
        <f t="shared" si="3"/>
        <v>37.5</v>
      </c>
      <c r="G45" s="20">
        <v>78.4</v>
      </c>
      <c r="H45" s="5">
        <f t="shared" si="4"/>
        <v>31.360000000000003</v>
      </c>
      <c r="I45" s="12">
        <f t="shared" si="5"/>
        <v>68.86</v>
      </c>
      <c r="J45" s="20">
        <v>2</v>
      </c>
      <c r="K45" s="20" t="s">
        <v>243</v>
      </c>
      <c r="L45" s="5"/>
    </row>
    <row r="46" spans="1:12" ht="19.5" customHeight="1">
      <c r="A46" s="6" t="s">
        <v>119</v>
      </c>
      <c r="B46" s="6" t="s">
        <v>120</v>
      </c>
      <c r="C46" s="6" t="s">
        <v>108</v>
      </c>
      <c r="D46" s="7" t="s">
        <v>116</v>
      </c>
      <c r="E46" s="8">
        <v>61</v>
      </c>
      <c r="F46" s="13">
        <f t="shared" si="3"/>
        <v>36.6</v>
      </c>
      <c r="G46" s="14">
        <v>77</v>
      </c>
      <c r="H46" s="8">
        <f t="shared" si="4"/>
        <v>30.8</v>
      </c>
      <c r="I46" s="13">
        <f t="shared" si="5"/>
        <v>67.4</v>
      </c>
      <c r="J46" s="14">
        <v>3</v>
      </c>
      <c r="K46" s="14"/>
      <c r="L46" s="8"/>
    </row>
    <row r="47" spans="1:12" s="2" customFormat="1" ht="19.5" customHeight="1">
      <c r="A47" s="17" t="s">
        <v>4</v>
      </c>
      <c r="B47" s="17" t="s">
        <v>5</v>
      </c>
      <c r="C47" s="17" t="s">
        <v>6</v>
      </c>
      <c r="D47" s="18" t="s">
        <v>7</v>
      </c>
      <c r="E47" s="5">
        <v>63.5</v>
      </c>
      <c r="F47" s="12">
        <f t="shared" si="3"/>
        <v>38.1</v>
      </c>
      <c r="G47" s="22">
        <v>88.2</v>
      </c>
      <c r="H47" s="5">
        <f t="shared" si="4"/>
        <v>35.28</v>
      </c>
      <c r="I47" s="12">
        <f t="shared" si="5"/>
        <v>73.38</v>
      </c>
      <c r="J47" s="5">
        <v>1</v>
      </c>
      <c r="K47" s="5" t="s">
        <v>243</v>
      </c>
      <c r="L47" s="5"/>
    </row>
    <row r="48" spans="1:12" s="2" customFormat="1" ht="19.5" customHeight="1">
      <c r="A48" s="17" t="s">
        <v>8</v>
      </c>
      <c r="B48" s="17" t="s">
        <v>9</v>
      </c>
      <c r="C48" s="17" t="s">
        <v>6</v>
      </c>
      <c r="D48" s="18" t="s">
        <v>7</v>
      </c>
      <c r="E48" s="5">
        <v>63</v>
      </c>
      <c r="F48" s="12">
        <f t="shared" si="3"/>
        <v>37.8</v>
      </c>
      <c r="G48" s="22">
        <v>88.2</v>
      </c>
      <c r="H48" s="5">
        <f t="shared" si="4"/>
        <v>35.28</v>
      </c>
      <c r="I48" s="12">
        <f t="shared" si="5"/>
        <v>73.08</v>
      </c>
      <c r="J48" s="5">
        <v>2</v>
      </c>
      <c r="K48" s="5" t="s">
        <v>243</v>
      </c>
      <c r="L48" s="5"/>
    </row>
    <row r="49" spans="1:12" ht="19.5" customHeight="1">
      <c r="A49" s="6" t="s">
        <v>10</v>
      </c>
      <c r="B49" s="6" t="s">
        <v>11</v>
      </c>
      <c r="C49" s="6" t="s">
        <v>6</v>
      </c>
      <c r="D49" s="7" t="s">
        <v>7</v>
      </c>
      <c r="E49" s="8">
        <v>62</v>
      </c>
      <c r="F49" s="13">
        <f t="shared" si="3"/>
        <v>37.199999999999996</v>
      </c>
      <c r="G49" s="15">
        <v>82</v>
      </c>
      <c r="H49" s="8">
        <f t="shared" si="4"/>
        <v>32.800000000000004</v>
      </c>
      <c r="I49" s="13">
        <f t="shared" si="5"/>
        <v>70</v>
      </c>
      <c r="J49" s="8">
        <v>3</v>
      </c>
      <c r="K49" s="8"/>
      <c r="L49" s="8"/>
    </row>
    <row r="50" spans="1:12" s="2" customFormat="1" ht="19.5" customHeight="1">
      <c r="A50" s="17" t="s">
        <v>223</v>
      </c>
      <c r="B50" s="17" t="s">
        <v>224</v>
      </c>
      <c r="C50" s="17" t="s">
        <v>225</v>
      </c>
      <c r="D50" s="18" t="s">
        <v>226</v>
      </c>
      <c r="E50" s="5">
        <v>69</v>
      </c>
      <c r="F50" s="12">
        <f t="shared" si="3"/>
        <v>41.4</v>
      </c>
      <c r="G50" s="20">
        <v>84</v>
      </c>
      <c r="H50" s="5">
        <f t="shared" si="4"/>
        <v>33.6</v>
      </c>
      <c r="I50" s="12">
        <f t="shared" si="5"/>
        <v>75</v>
      </c>
      <c r="J50" s="5">
        <v>1</v>
      </c>
      <c r="K50" s="5" t="s">
        <v>243</v>
      </c>
      <c r="L50" s="5"/>
    </row>
    <row r="51" spans="1:12" s="2" customFormat="1" ht="19.5" customHeight="1">
      <c r="A51" s="17" t="s">
        <v>229</v>
      </c>
      <c r="B51" s="17" t="s">
        <v>230</v>
      </c>
      <c r="C51" s="17" t="s">
        <v>225</v>
      </c>
      <c r="D51" s="18" t="s">
        <v>226</v>
      </c>
      <c r="E51" s="5">
        <v>62.5</v>
      </c>
      <c r="F51" s="12">
        <f t="shared" si="3"/>
        <v>37.5</v>
      </c>
      <c r="G51" s="20">
        <v>83</v>
      </c>
      <c r="H51" s="5">
        <f t="shared" si="4"/>
        <v>33.2</v>
      </c>
      <c r="I51" s="12">
        <f t="shared" si="5"/>
        <v>70.7</v>
      </c>
      <c r="J51" s="5">
        <v>2</v>
      </c>
      <c r="K51" s="5" t="s">
        <v>243</v>
      </c>
      <c r="L51" s="5"/>
    </row>
    <row r="52" spans="1:12" ht="19.5" customHeight="1">
      <c r="A52" s="6" t="s">
        <v>227</v>
      </c>
      <c r="B52" s="6" t="s">
        <v>228</v>
      </c>
      <c r="C52" s="6" t="s">
        <v>225</v>
      </c>
      <c r="D52" s="7" t="s">
        <v>226</v>
      </c>
      <c r="E52" s="8">
        <v>64</v>
      </c>
      <c r="F52" s="13">
        <f t="shared" si="3"/>
        <v>38.4</v>
      </c>
      <c r="G52" s="8" t="s">
        <v>245</v>
      </c>
      <c r="H52" s="8"/>
      <c r="I52" s="13"/>
      <c r="J52" s="8"/>
      <c r="K52" s="8"/>
      <c r="L52" s="8"/>
    </row>
    <row r="53" spans="1:12" s="2" customFormat="1" ht="25.5" customHeight="1">
      <c r="A53" s="17" t="s">
        <v>213</v>
      </c>
      <c r="B53" s="17" t="s">
        <v>214</v>
      </c>
      <c r="C53" s="17" t="s">
        <v>215</v>
      </c>
      <c r="D53" s="18" t="s">
        <v>216</v>
      </c>
      <c r="E53" s="5">
        <v>70.5</v>
      </c>
      <c r="F53" s="12">
        <f t="shared" si="3"/>
        <v>42.3</v>
      </c>
      <c r="G53" s="20">
        <v>85</v>
      </c>
      <c r="H53" s="5">
        <f t="shared" si="4"/>
        <v>34</v>
      </c>
      <c r="I53" s="12">
        <f t="shared" si="5"/>
        <v>76.3</v>
      </c>
      <c r="J53" s="20">
        <v>1</v>
      </c>
      <c r="K53" s="20" t="s">
        <v>243</v>
      </c>
      <c r="L53" s="5"/>
    </row>
    <row r="54" spans="1:12" s="2" customFormat="1" ht="25.5" customHeight="1">
      <c r="A54" s="17" t="s">
        <v>217</v>
      </c>
      <c r="B54" s="17" t="s">
        <v>218</v>
      </c>
      <c r="C54" s="17" t="s">
        <v>215</v>
      </c>
      <c r="D54" s="18" t="s">
        <v>216</v>
      </c>
      <c r="E54" s="5">
        <v>68</v>
      </c>
      <c r="F54" s="12">
        <f t="shared" si="3"/>
        <v>40.8</v>
      </c>
      <c r="G54" s="20">
        <v>83.2</v>
      </c>
      <c r="H54" s="5">
        <f t="shared" si="4"/>
        <v>33.28</v>
      </c>
      <c r="I54" s="12">
        <f t="shared" si="5"/>
        <v>74.08</v>
      </c>
      <c r="J54" s="20">
        <v>2</v>
      </c>
      <c r="K54" s="20" t="s">
        <v>243</v>
      </c>
      <c r="L54" s="5"/>
    </row>
    <row r="55" spans="1:12" ht="25.5" customHeight="1">
      <c r="A55" s="6" t="s">
        <v>219</v>
      </c>
      <c r="B55" s="6" t="s">
        <v>220</v>
      </c>
      <c r="C55" s="6" t="s">
        <v>215</v>
      </c>
      <c r="D55" s="7" t="s">
        <v>216</v>
      </c>
      <c r="E55" s="8">
        <v>60.5</v>
      </c>
      <c r="F55" s="13">
        <f t="shared" si="3"/>
        <v>36.3</v>
      </c>
      <c r="G55" s="14">
        <v>84.8</v>
      </c>
      <c r="H55" s="8">
        <f t="shared" si="4"/>
        <v>33.92</v>
      </c>
      <c r="I55" s="13">
        <f t="shared" si="5"/>
        <v>70.22</v>
      </c>
      <c r="J55" s="14">
        <v>3</v>
      </c>
      <c r="K55" s="14"/>
      <c r="L55" s="8"/>
    </row>
    <row r="56" spans="1:12" ht="19.5" customHeight="1">
      <c r="A56" s="6" t="s">
        <v>221</v>
      </c>
      <c r="B56" s="6" t="s">
        <v>222</v>
      </c>
      <c r="C56" s="6" t="s">
        <v>215</v>
      </c>
      <c r="D56" s="7" t="s">
        <v>216</v>
      </c>
      <c r="E56" s="8">
        <v>60.5</v>
      </c>
      <c r="F56" s="13">
        <f t="shared" si="3"/>
        <v>36.3</v>
      </c>
      <c r="G56" s="14">
        <v>83.8</v>
      </c>
      <c r="H56" s="8">
        <f t="shared" si="4"/>
        <v>33.52</v>
      </c>
      <c r="I56" s="13">
        <f t="shared" si="5"/>
        <v>69.82</v>
      </c>
      <c r="J56" s="14">
        <v>4</v>
      </c>
      <c r="K56" s="14"/>
      <c r="L56" s="8"/>
    </row>
    <row r="57" spans="1:12" s="2" customFormat="1" ht="19.5" customHeight="1">
      <c r="A57" s="17" t="s">
        <v>199</v>
      </c>
      <c r="B57" s="17" t="s">
        <v>200</v>
      </c>
      <c r="C57" s="17" t="s">
        <v>201</v>
      </c>
      <c r="D57" s="18" t="s">
        <v>202</v>
      </c>
      <c r="E57" s="5">
        <v>61.5</v>
      </c>
      <c r="F57" s="12">
        <f t="shared" si="3"/>
        <v>36.9</v>
      </c>
      <c r="G57" s="20">
        <v>71.2</v>
      </c>
      <c r="H57" s="5">
        <f t="shared" si="4"/>
        <v>28.480000000000004</v>
      </c>
      <c r="I57" s="12">
        <f t="shared" si="5"/>
        <v>65.38</v>
      </c>
      <c r="J57" s="5">
        <v>1</v>
      </c>
      <c r="K57" s="5" t="s">
        <v>243</v>
      </c>
      <c r="L57" s="5"/>
    </row>
    <row r="58" spans="1:12" s="2" customFormat="1" ht="19.5" customHeight="1">
      <c r="A58" s="17" t="s">
        <v>203</v>
      </c>
      <c r="B58" s="17" t="s">
        <v>204</v>
      </c>
      <c r="C58" s="17" t="s">
        <v>201</v>
      </c>
      <c r="D58" s="18" t="s">
        <v>202</v>
      </c>
      <c r="E58" s="5">
        <v>49.5</v>
      </c>
      <c r="F58" s="12">
        <f t="shared" si="3"/>
        <v>29.7</v>
      </c>
      <c r="G58" s="20">
        <v>78.4</v>
      </c>
      <c r="H58" s="5">
        <f t="shared" si="4"/>
        <v>31.360000000000003</v>
      </c>
      <c r="I58" s="12">
        <f t="shared" si="5"/>
        <v>61.06</v>
      </c>
      <c r="J58" s="5">
        <v>2</v>
      </c>
      <c r="K58" s="5" t="s">
        <v>243</v>
      </c>
      <c r="L58" s="5"/>
    </row>
    <row r="59" spans="1:12" s="2" customFormat="1" ht="19.5" customHeight="1">
      <c r="A59" s="17" t="s">
        <v>179</v>
      </c>
      <c r="B59" s="17" t="s">
        <v>180</v>
      </c>
      <c r="C59" s="17" t="s">
        <v>181</v>
      </c>
      <c r="D59" s="18" t="s">
        <v>182</v>
      </c>
      <c r="E59" s="5">
        <v>68.5</v>
      </c>
      <c r="F59" s="12">
        <f t="shared" si="3"/>
        <v>41.1</v>
      </c>
      <c r="G59" s="23">
        <v>69</v>
      </c>
      <c r="H59" s="5">
        <f t="shared" si="4"/>
        <v>27.6</v>
      </c>
      <c r="I59" s="12">
        <f t="shared" si="5"/>
        <v>68.7</v>
      </c>
      <c r="J59" s="5">
        <v>1</v>
      </c>
      <c r="K59" s="5" t="s">
        <v>243</v>
      </c>
      <c r="L59" s="5"/>
    </row>
    <row r="60" spans="1:12" s="2" customFormat="1" ht="19.5" customHeight="1">
      <c r="A60" s="17" t="s">
        <v>183</v>
      </c>
      <c r="B60" s="17" t="s">
        <v>184</v>
      </c>
      <c r="C60" s="17" t="s">
        <v>181</v>
      </c>
      <c r="D60" s="18" t="s">
        <v>182</v>
      </c>
      <c r="E60" s="5">
        <v>66</v>
      </c>
      <c r="F60" s="12">
        <f t="shared" si="3"/>
        <v>39.6</v>
      </c>
      <c r="G60" s="23">
        <v>68.4</v>
      </c>
      <c r="H60" s="5">
        <f t="shared" si="4"/>
        <v>27.360000000000003</v>
      </c>
      <c r="I60" s="12">
        <f t="shared" si="5"/>
        <v>66.96000000000001</v>
      </c>
      <c r="J60" s="5">
        <v>2</v>
      </c>
      <c r="K60" s="5" t="s">
        <v>243</v>
      </c>
      <c r="L60" s="5"/>
    </row>
    <row r="61" spans="1:12" s="2" customFormat="1" ht="19.5" customHeight="1">
      <c r="A61" s="17" t="s">
        <v>191</v>
      </c>
      <c r="B61" s="17" t="s">
        <v>192</v>
      </c>
      <c r="C61" s="17" t="s">
        <v>181</v>
      </c>
      <c r="D61" s="18" t="s">
        <v>182</v>
      </c>
      <c r="E61" s="5">
        <v>61.5</v>
      </c>
      <c r="F61" s="12">
        <f t="shared" si="3"/>
        <v>36.9</v>
      </c>
      <c r="G61" s="23">
        <v>69</v>
      </c>
      <c r="H61" s="5">
        <f t="shared" si="4"/>
        <v>27.6</v>
      </c>
      <c r="I61" s="12">
        <f t="shared" si="5"/>
        <v>64.5</v>
      </c>
      <c r="J61" s="5">
        <v>3</v>
      </c>
      <c r="K61" s="5" t="s">
        <v>243</v>
      </c>
      <c r="L61" s="5"/>
    </row>
    <row r="62" spans="1:12" s="2" customFormat="1" ht="19.5" customHeight="1">
      <c r="A62" s="17" t="s">
        <v>187</v>
      </c>
      <c r="B62" s="17" t="s">
        <v>188</v>
      </c>
      <c r="C62" s="17" t="s">
        <v>181</v>
      </c>
      <c r="D62" s="18" t="s">
        <v>182</v>
      </c>
      <c r="E62" s="5">
        <v>63</v>
      </c>
      <c r="F62" s="12">
        <f t="shared" si="3"/>
        <v>37.8</v>
      </c>
      <c r="G62" s="23">
        <v>66.6</v>
      </c>
      <c r="H62" s="5">
        <f t="shared" si="4"/>
        <v>26.64</v>
      </c>
      <c r="I62" s="12">
        <f t="shared" si="5"/>
        <v>64.44</v>
      </c>
      <c r="J62" s="5">
        <v>4</v>
      </c>
      <c r="K62" s="5" t="s">
        <v>243</v>
      </c>
      <c r="L62" s="5"/>
    </row>
    <row r="63" spans="1:12" ht="19.5" customHeight="1">
      <c r="A63" s="6" t="s">
        <v>189</v>
      </c>
      <c r="B63" s="6" t="s">
        <v>190</v>
      </c>
      <c r="C63" s="6" t="s">
        <v>181</v>
      </c>
      <c r="D63" s="7" t="s">
        <v>182</v>
      </c>
      <c r="E63" s="8">
        <v>62.5</v>
      </c>
      <c r="F63" s="13">
        <f t="shared" si="3"/>
        <v>37.5</v>
      </c>
      <c r="G63" s="16">
        <v>67</v>
      </c>
      <c r="H63" s="8">
        <f t="shared" si="4"/>
        <v>26.8</v>
      </c>
      <c r="I63" s="13">
        <f t="shared" si="5"/>
        <v>64.3</v>
      </c>
      <c r="J63" s="8">
        <v>5</v>
      </c>
      <c r="K63" s="8"/>
      <c r="L63" s="8"/>
    </row>
    <row r="64" spans="1:12" ht="19.5" customHeight="1">
      <c r="A64" s="6" t="s">
        <v>195</v>
      </c>
      <c r="B64" s="6" t="s">
        <v>196</v>
      </c>
      <c r="C64" s="6" t="s">
        <v>181</v>
      </c>
      <c r="D64" s="7" t="s">
        <v>182</v>
      </c>
      <c r="E64" s="8">
        <v>58.5</v>
      </c>
      <c r="F64" s="13">
        <f t="shared" si="3"/>
        <v>35.1</v>
      </c>
      <c r="G64" s="16">
        <v>70</v>
      </c>
      <c r="H64" s="8">
        <f t="shared" si="4"/>
        <v>28</v>
      </c>
      <c r="I64" s="13">
        <f t="shared" si="5"/>
        <v>63.1</v>
      </c>
      <c r="J64" s="8">
        <v>6</v>
      </c>
      <c r="K64" s="8"/>
      <c r="L64" s="8"/>
    </row>
    <row r="65" spans="1:12" ht="19.5" customHeight="1">
      <c r="A65" s="6" t="s">
        <v>185</v>
      </c>
      <c r="B65" s="6" t="s">
        <v>186</v>
      </c>
      <c r="C65" s="6" t="s">
        <v>181</v>
      </c>
      <c r="D65" s="7" t="s">
        <v>182</v>
      </c>
      <c r="E65" s="8">
        <v>64.5</v>
      </c>
      <c r="F65" s="13">
        <f t="shared" si="3"/>
        <v>38.699999999999996</v>
      </c>
      <c r="G65" s="16">
        <v>60.6</v>
      </c>
      <c r="H65" s="8">
        <f t="shared" si="4"/>
        <v>24.240000000000002</v>
      </c>
      <c r="I65" s="13">
        <f t="shared" si="5"/>
        <v>62.94</v>
      </c>
      <c r="J65" s="8">
        <v>7</v>
      </c>
      <c r="K65" s="8"/>
      <c r="L65" s="8"/>
    </row>
    <row r="66" spans="1:12" ht="19.5" customHeight="1">
      <c r="A66" s="6" t="s">
        <v>197</v>
      </c>
      <c r="B66" s="6" t="s">
        <v>198</v>
      </c>
      <c r="C66" s="6" t="s">
        <v>181</v>
      </c>
      <c r="D66" s="7" t="s">
        <v>182</v>
      </c>
      <c r="E66" s="8">
        <v>58.5</v>
      </c>
      <c r="F66" s="13">
        <f t="shared" si="3"/>
        <v>35.1</v>
      </c>
      <c r="G66" s="16">
        <v>68.8</v>
      </c>
      <c r="H66" s="8">
        <f t="shared" si="4"/>
        <v>27.52</v>
      </c>
      <c r="I66" s="13">
        <f t="shared" si="5"/>
        <v>62.620000000000005</v>
      </c>
      <c r="J66" s="8">
        <v>8</v>
      </c>
      <c r="K66" s="8"/>
      <c r="L66" s="8"/>
    </row>
    <row r="67" spans="1:12" ht="19.5" customHeight="1">
      <c r="A67" s="6" t="s">
        <v>193</v>
      </c>
      <c r="B67" s="6" t="s">
        <v>194</v>
      </c>
      <c r="C67" s="6" t="s">
        <v>181</v>
      </c>
      <c r="D67" s="7" t="s">
        <v>182</v>
      </c>
      <c r="E67" s="8">
        <v>61</v>
      </c>
      <c r="F67" s="13">
        <f t="shared" si="3"/>
        <v>36.6</v>
      </c>
      <c r="G67" s="16">
        <v>62.4</v>
      </c>
      <c r="H67" s="8">
        <f t="shared" si="4"/>
        <v>24.96</v>
      </c>
      <c r="I67" s="13">
        <f t="shared" si="5"/>
        <v>61.56</v>
      </c>
      <c r="J67" s="8">
        <v>9</v>
      </c>
      <c r="K67" s="8"/>
      <c r="L67" s="8"/>
    </row>
    <row r="68" spans="1:12" s="2" customFormat="1" ht="19.5" customHeight="1">
      <c r="A68" s="17" t="s">
        <v>40</v>
      </c>
      <c r="B68" s="17" t="s">
        <v>41</v>
      </c>
      <c r="C68" s="17" t="s">
        <v>42</v>
      </c>
      <c r="D68" s="18" t="s">
        <v>43</v>
      </c>
      <c r="E68" s="5">
        <v>69</v>
      </c>
      <c r="F68" s="12">
        <f t="shared" si="3"/>
        <v>41.4</v>
      </c>
      <c r="G68" s="5">
        <v>80.6</v>
      </c>
      <c r="H68" s="5">
        <f t="shared" si="4"/>
        <v>32.24</v>
      </c>
      <c r="I68" s="12">
        <f t="shared" si="5"/>
        <v>73.64</v>
      </c>
      <c r="J68" s="5">
        <v>1</v>
      </c>
      <c r="K68" s="5" t="s">
        <v>243</v>
      </c>
      <c r="L68" s="5"/>
    </row>
    <row r="69" spans="1:12" s="2" customFormat="1" ht="19.5" customHeight="1">
      <c r="A69" s="17" t="s">
        <v>50</v>
      </c>
      <c r="B69" s="17" t="s">
        <v>51</v>
      </c>
      <c r="C69" s="17" t="s">
        <v>42</v>
      </c>
      <c r="D69" s="18" t="s">
        <v>43</v>
      </c>
      <c r="E69" s="5">
        <v>62.5</v>
      </c>
      <c r="F69" s="12">
        <f aca="true" t="shared" si="6" ref="F69:F97">E69*0.6</f>
        <v>37.5</v>
      </c>
      <c r="G69" s="5">
        <v>78.4</v>
      </c>
      <c r="H69" s="5">
        <f aca="true" t="shared" si="7" ref="H69:H96">G69*0.4</f>
        <v>31.360000000000003</v>
      </c>
      <c r="I69" s="12">
        <f aca="true" t="shared" si="8" ref="I69:I96">F69+H69</f>
        <v>68.86</v>
      </c>
      <c r="J69" s="5">
        <v>2</v>
      </c>
      <c r="K69" s="5" t="s">
        <v>243</v>
      </c>
      <c r="L69" s="5"/>
    </row>
    <row r="70" spans="1:12" s="2" customFormat="1" ht="19.5" customHeight="1">
      <c r="A70" s="17" t="s">
        <v>46</v>
      </c>
      <c r="B70" s="17" t="s">
        <v>47</v>
      </c>
      <c r="C70" s="17" t="s">
        <v>42</v>
      </c>
      <c r="D70" s="18" t="s">
        <v>43</v>
      </c>
      <c r="E70" s="5">
        <v>63</v>
      </c>
      <c r="F70" s="12">
        <f t="shared" si="6"/>
        <v>37.8</v>
      </c>
      <c r="G70" s="5">
        <v>74.4</v>
      </c>
      <c r="H70" s="5">
        <f t="shared" si="7"/>
        <v>29.760000000000005</v>
      </c>
      <c r="I70" s="12">
        <f t="shared" si="8"/>
        <v>67.56</v>
      </c>
      <c r="J70" s="5">
        <v>3</v>
      </c>
      <c r="K70" s="5" t="s">
        <v>243</v>
      </c>
      <c r="L70" s="5"/>
    </row>
    <row r="71" spans="1:12" ht="19.5" customHeight="1">
      <c r="A71" s="6" t="s">
        <v>48</v>
      </c>
      <c r="B71" s="6" t="s">
        <v>49</v>
      </c>
      <c r="C71" s="6" t="s">
        <v>42</v>
      </c>
      <c r="D71" s="7" t="s">
        <v>43</v>
      </c>
      <c r="E71" s="8">
        <v>62.5</v>
      </c>
      <c r="F71" s="13">
        <f t="shared" si="6"/>
        <v>37.5</v>
      </c>
      <c r="G71" s="8">
        <v>73.4</v>
      </c>
      <c r="H71" s="8">
        <f t="shared" si="7"/>
        <v>29.360000000000003</v>
      </c>
      <c r="I71" s="13">
        <f t="shared" si="8"/>
        <v>66.86</v>
      </c>
      <c r="J71" s="8">
        <v>4</v>
      </c>
      <c r="K71" s="8"/>
      <c r="L71" s="8"/>
    </row>
    <row r="72" spans="1:12" ht="19.5" customHeight="1">
      <c r="A72" s="6" t="s">
        <v>44</v>
      </c>
      <c r="B72" s="6" t="s">
        <v>45</v>
      </c>
      <c r="C72" s="6" t="s">
        <v>42</v>
      </c>
      <c r="D72" s="7" t="s">
        <v>43</v>
      </c>
      <c r="E72" s="8">
        <v>63.5</v>
      </c>
      <c r="F72" s="13">
        <f t="shared" si="6"/>
        <v>38.1</v>
      </c>
      <c r="G72" s="8">
        <v>69.6</v>
      </c>
      <c r="H72" s="8">
        <f t="shared" si="7"/>
        <v>27.84</v>
      </c>
      <c r="I72" s="13">
        <f t="shared" si="8"/>
        <v>65.94</v>
      </c>
      <c r="J72" s="8">
        <v>5</v>
      </c>
      <c r="K72" s="8"/>
      <c r="L72" s="8"/>
    </row>
    <row r="73" spans="1:12" ht="19.5" customHeight="1">
      <c r="A73" s="6" t="s">
        <v>52</v>
      </c>
      <c r="B73" s="6" t="s">
        <v>53</v>
      </c>
      <c r="C73" s="6" t="s">
        <v>42</v>
      </c>
      <c r="D73" s="7" t="s">
        <v>43</v>
      </c>
      <c r="E73" s="8">
        <v>61.5</v>
      </c>
      <c r="F73" s="13">
        <f t="shared" si="6"/>
        <v>36.9</v>
      </c>
      <c r="G73" s="8">
        <v>52</v>
      </c>
      <c r="H73" s="8">
        <f t="shared" si="7"/>
        <v>20.8</v>
      </c>
      <c r="I73" s="13">
        <f t="shared" si="8"/>
        <v>57.7</v>
      </c>
      <c r="J73" s="8">
        <v>6</v>
      </c>
      <c r="K73" s="8"/>
      <c r="L73" s="8"/>
    </row>
    <row r="74" spans="1:12" s="2" customFormat="1" ht="19.5" customHeight="1">
      <c r="A74" s="17" t="s">
        <v>54</v>
      </c>
      <c r="B74" s="17" t="s">
        <v>55</v>
      </c>
      <c r="C74" s="17" t="s">
        <v>42</v>
      </c>
      <c r="D74" s="18" t="s">
        <v>56</v>
      </c>
      <c r="E74" s="5">
        <v>64.5</v>
      </c>
      <c r="F74" s="12">
        <f t="shared" si="6"/>
        <v>38.699999999999996</v>
      </c>
      <c r="G74" s="5">
        <v>74</v>
      </c>
      <c r="H74" s="5">
        <f t="shared" si="7"/>
        <v>29.6</v>
      </c>
      <c r="I74" s="12">
        <f t="shared" si="8"/>
        <v>68.3</v>
      </c>
      <c r="J74" s="5">
        <v>1</v>
      </c>
      <c r="K74" s="5" t="s">
        <v>243</v>
      </c>
      <c r="L74" s="5"/>
    </row>
    <row r="75" spans="1:12" s="2" customFormat="1" ht="19.5" customHeight="1">
      <c r="A75" s="17" t="s">
        <v>57</v>
      </c>
      <c r="B75" s="17" t="s">
        <v>58</v>
      </c>
      <c r="C75" s="17" t="s">
        <v>42</v>
      </c>
      <c r="D75" s="18" t="s">
        <v>56</v>
      </c>
      <c r="E75" s="5">
        <v>63</v>
      </c>
      <c r="F75" s="12">
        <f t="shared" si="6"/>
        <v>37.8</v>
      </c>
      <c r="G75" s="5">
        <v>74.2</v>
      </c>
      <c r="H75" s="5">
        <f t="shared" si="7"/>
        <v>29.680000000000003</v>
      </c>
      <c r="I75" s="12">
        <f t="shared" si="8"/>
        <v>67.48</v>
      </c>
      <c r="J75" s="5">
        <v>2</v>
      </c>
      <c r="K75" s="5" t="s">
        <v>243</v>
      </c>
      <c r="L75" s="5"/>
    </row>
    <row r="76" spans="1:12" ht="19.5" customHeight="1">
      <c r="A76" s="6" t="s">
        <v>59</v>
      </c>
      <c r="B76" s="6" t="s">
        <v>60</v>
      </c>
      <c r="C76" s="6" t="s">
        <v>42</v>
      </c>
      <c r="D76" s="7" t="s">
        <v>56</v>
      </c>
      <c r="E76" s="8">
        <v>61.5</v>
      </c>
      <c r="F76" s="13">
        <f t="shared" si="6"/>
        <v>36.9</v>
      </c>
      <c r="G76" s="8">
        <v>75.6</v>
      </c>
      <c r="H76" s="8">
        <f t="shared" si="7"/>
        <v>30.24</v>
      </c>
      <c r="I76" s="13">
        <f t="shared" si="8"/>
        <v>67.14</v>
      </c>
      <c r="J76" s="8">
        <v>3</v>
      </c>
      <c r="K76" s="8"/>
      <c r="L76" s="8"/>
    </row>
    <row r="77" spans="1:12" s="2" customFormat="1" ht="19.5" customHeight="1">
      <c r="A77" s="17" t="s">
        <v>24</v>
      </c>
      <c r="B77" s="17" t="s">
        <v>25</v>
      </c>
      <c r="C77" s="17" t="s">
        <v>26</v>
      </c>
      <c r="D77" s="18" t="s">
        <v>27</v>
      </c>
      <c r="E77" s="5">
        <v>62.5</v>
      </c>
      <c r="F77" s="12">
        <f t="shared" si="6"/>
        <v>37.5</v>
      </c>
      <c r="G77" s="5">
        <v>71.8</v>
      </c>
      <c r="H77" s="5">
        <f t="shared" si="7"/>
        <v>28.72</v>
      </c>
      <c r="I77" s="12">
        <f t="shared" si="8"/>
        <v>66.22</v>
      </c>
      <c r="J77" s="5">
        <v>1</v>
      </c>
      <c r="K77" s="5" t="s">
        <v>243</v>
      </c>
      <c r="L77" s="5"/>
    </row>
    <row r="78" spans="1:12" s="2" customFormat="1" ht="19.5" customHeight="1">
      <c r="A78" s="17" t="s">
        <v>30</v>
      </c>
      <c r="B78" s="17" t="s">
        <v>31</v>
      </c>
      <c r="C78" s="17" t="s">
        <v>26</v>
      </c>
      <c r="D78" s="18" t="s">
        <v>27</v>
      </c>
      <c r="E78" s="5">
        <v>57.5</v>
      </c>
      <c r="F78" s="12">
        <f t="shared" si="6"/>
        <v>34.5</v>
      </c>
      <c r="G78" s="5">
        <v>73.4</v>
      </c>
      <c r="H78" s="5">
        <f t="shared" si="7"/>
        <v>29.360000000000003</v>
      </c>
      <c r="I78" s="12">
        <f t="shared" si="8"/>
        <v>63.86</v>
      </c>
      <c r="J78" s="5">
        <v>2</v>
      </c>
      <c r="K78" s="5" t="s">
        <v>243</v>
      </c>
      <c r="L78" s="5"/>
    </row>
    <row r="79" spans="1:12" ht="19.5" customHeight="1">
      <c r="A79" s="6" t="s">
        <v>28</v>
      </c>
      <c r="B79" s="6" t="s">
        <v>29</v>
      </c>
      <c r="C79" s="6" t="s">
        <v>26</v>
      </c>
      <c r="D79" s="7" t="s">
        <v>27</v>
      </c>
      <c r="E79" s="8">
        <v>58</v>
      </c>
      <c r="F79" s="13">
        <f t="shared" si="6"/>
        <v>34.8</v>
      </c>
      <c r="G79" s="8">
        <v>72</v>
      </c>
      <c r="H79" s="8">
        <f t="shared" si="7"/>
        <v>28.8</v>
      </c>
      <c r="I79" s="13">
        <f t="shared" si="8"/>
        <v>63.599999999999994</v>
      </c>
      <c r="J79" s="8">
        <v>3</v>
      </c>
      <c r="K79" s="8"/>
      <c r="L79" s="8"/>
    </row>
    <row r="80" spans="1:12" s="2" customFormat="1" ht="19.5" customHeight="1">
      <c r="A80" s="17" t="s">
        <v>12</v>
      </c>
      <c r="B80" s="17" t="s">
        <v>13</v>
      </c>
      <c r="C80" s="17" t="s">
        <v>14</v>
      </c>
      <c r="D80" s="18" t="s">
        <v>15</v>
      </c>
      <c r="E80" s="5">
        <v>62.5</v>
      </c>
      <c r="F80" s="12">
        <f t="shared" si="6"/>
        <v>37.5</v>
      </c>
      <c r="G80" s="5">
        <v>73.2</v>
      </c>
      <c r="H80" s="5">
        <f t="shared" si="7"/>
        <v>29.28</v>
      </c>
      <c r="I80" s="12">
        <f t="shared" si="8"/>
        <v>66.78</v>
      </c>
      <c r="J80" s="5">
        <v>1</v>
      </c>
      <c r="K80" s="5" t="s">
        <v>243</v>
      </c>
      <c r="L80" s="5"/>
    </row>
    <row r="81" spans="1:12" s="2" customFormat="1" ht="19.5" customHeight="1">
      <c r="A81" s="17" t="s">
        <v>22</v>
      </c>
      <c r="B81" s="17" t="s">
        <v>23</v>
      </c>
      <c r="C81" s="17" t="s">
        <v>14</v>
      </c>
      <c r="D81" s="18" t="s">
        <v>15</v>
      </c>
      <c r="E81" s="5">
        <v>53</v>
      </c>
      <c r="F81" s="12">
        <f t="shared" si="6"/>
        <v>31.799999999999997</v>
      </c>
      <c r="G81" s="5">
        <v>82.6</v>
      </c>
      <c r="H81" s="5">
        <f t="shared" si="7"/>
        <v>33.04</v>
      </c>
      <c r="I81" s="12">
        <f t="shared" si="8"/>
        <v>64.84</v>
      </c>
      <c r="J81" s="5">
        <v>2</v>
      </c>
      <c r="K81" s="5" t="s">
        <v>243</v>
      </c>
      <c r="L81" s="5"/>
    </row>
    <row r="82" spans="1:12" ht="19.5" customHeight="1">
      <c r="A82" s="6" t="s">
        <v>16</v>
      </c>
      <c r="B82" s="6" t="s">
        <v>17</v>
      </c>
      <c r="C82" s="6" t="s">
        <v>14</v>
      </c>
      <c r="D82" s="7" t="s">
        <v>15</v>
      </c>
      <c r="E82" s="8">
        <v>56.5</v>
      </c>
      <c r="F82" s="13">
        <f t="shared" si="6"/>
        <v>33.9</v>
      </c>
      <c r="G82" s="15">
        <v>73.4</v>
      </c>
      <c r="H82" s="8">
        <f t="shared" si="7"/>
        <v>29.360000000000003</v>
      </c>
      <c r="I82" s="13">
        <f t="shared" si="8"/>
        <v>63.260000000000005</v>
      </c>
      <c r="J82" s="8">
        <v>3</v>
      </c>
      <c r="K82" s="8"/>
      <c r="L82" s="8"/>
    </row>
    <row r="83" spans="1:12" ht="19.5" customHeight="1">
      <c r="A83" s="6" t="s">
        <v>18</v>
      </c>
      <c r="B83" s="6" t="s">
        <v>19</v>
      </c>
      <c r="C83" s="6" t="s">
        <v>14</v>
      </c>
      <c r="D83" s="7" t="s">
        <v>15</v>
      </c>
      <c r="E83" s="8">
        <v>53</v>
      </c>
      <c r="F83" s="13">
        <f t="shared" si="6"/>
        <v>31.799999999999997</v>
      </c>
      <c r="G83" s="8">
        <v>76.8</v>
      </c>
      <c r="H83" s="8">
        <f t="shared" si="7"/>
        <v>30.72</v>
      </c>
      <c r="I83" s="13">
        <f t="shared" si="8"/>
        <v>62.519999999999996</v>
      </c>
      <c r="J83" s="8">
        <v>4</v>
      </c>
      <c r="K83" s="8"/>
      <c r="L83" s="8"/>
    </row>
    <row r="84" spans="1:12" ht="19.5" customHeight="1">
      <c r="A84" s="6" t="s">
        <v>20</v>
      </c>
      <c r="B84" s="6" t="s">
        <v>21</v>
      </c>
      <c r="C84" s="6" t="s">
        <v>14</v>
      </c>
      <c r="D84" s="7" t="s">
        <v>15</v>
      </c>
      <c r="E84" s="8">
        <v>53</v>
      </c>
      <c r="F84" s="13">
        <f t="shared" si="6"/>
        <v>31.799999999999997</v>
      </c>
      <c r="G84" s="8">
        <v>75.6</v>
      </c>
      <c r="H84" s="8">
        <f t="shared" si="7"/>
        <v>30.24</v>
      </c>
      <c r="I84" s="13">
        <f t="shared" si="8"/>
        <v>62.03999999999999</v>
      </c>
      <c r="J84" s="8">
        <v>5</v>
      </c>
      <c r="K84" s="8"/>
      <c r="L84" s="8"/>
    </row>
    <row r="85" spans="1:12" s="2" customFormat="1" ht="19.5" customHeight="1">
      <c r="A85" s="17" t="s">
        <v>32</v>
      </c>
      <c r="B85" s="17" t="s">
        <v>33</v>
      </c>
      <c r="C85" s="17" t="s">
        <v>34</v>
      </c>
      <c r="D85" s="18" t="s">
        <v>35</v>
      </c>
      <c r="E85" s="5">
        <v>65.5</v>
      </c>
      <c r="F85" s="12">
        <f t="shared" si="6"/>
        <v>39.3</v>
      </c>
      <c r="G85" s="5">
        <v>72.4</v>
      </c>
      <c r="H85" s="5">
        <f t="shared" si="7"/>
        <v>28.960000000000004</v>
      </c>
      <c r="I85" s="12">
        <f t="shared" si="8"/>
        <v>68.26</v>
      </c>
      <c r="J85" s="5">
        <v>1</v>
      </c>
      <c r="K85" s="5" t="s">
        <v>243</v>
      </c>
      <c r="L85" s="5"/>
    </row>
    <row r="86" spans="1:12" s="2" customFormat="1" ht="19.5" customHeight="1">
      <c r="A86" s="17" t="s">
        <v>38</v>
      </c>
      <c r="B86" s="17" t="s">
        <v>39</v>
      </c>
      <c r="C86" s="17" t="s">
        <v>34</v>
      </c>
      <c r="D86" s="18" t="s">
        <v>35</v>
      </c>
      <c r="E86" s="5">
        <v>46.5</v>
      </c>
      <c r="F86" s="12">
        <f t="shared" si="6"/>
        <v>27.9</v>
      </c>
      <c r="G86" s="5">
        <v>74.6</v>
      </c>
      <c r="H86" s="5">
        <f t="shared" si="7"/>
        <v>29.84</v>
      </c>
      <c r="I86" s="12">
        <f t="shared" si="8"/>
        <v>57.739999999999995</v>
      </c>
      <c r="J86" s="5">
        <v>2</v>
      </c>
      <c r="K86" s="5" t="s">
        <v>243</v>
      </c>
      <c r="L86" s="5"/>
    </row>
    <row r="87" spans="1:12" ht="19.5" customHeight="1">
      <c r="A87" s="6" t="s">
        <v>36</v>
      </c>
      <c r="B87" s="6" t="s">
        <v>37</v>
      </c>
      <c r="C87" s="6" t="s">
        <v>34</v>
      </c>
      <c r="D87" s="7" t="s">
        <v>35</v>
      </c>
      <c r="E87" s="8">
        <v>48.5</v>
      </c>
      <c r="F87" s="13">
        <f t="shared" si="6"/>
        <v>29.099999999999998</v>
      </c>
      <c r="G87" s="8">
        <v>66</v>
      </c>
      <c r="H87" s="8">
        <f t="shared" si="7"/>
        <v>26.400000000000002</v>
      </c>
      <c r="I87" s="13">
        <f t="shared" si="8"/>
        <v>55.5</v>
      </c>
      <c r="J87" s="8">
        <v>3</v>
      </c>
      <c r="K87" s="8"/>
      <c r="L87" s="8"/>
    </row>
    <row r="88" spans="1:12" s="2" customFormat="1" ht="19.5" customHeight="1">
      <c r="A88" s="17" t="s">
        <v>175</v>
      </c>
      <c r="B88" s="17" t="s">
        <v>176</v>
      </c>
      <c r="C88" s="17" t="s">
        <v>165</v>
      </c>
      <c r="D88" s="18" t="s">
        <v>166</v>
      </c>
      <c r="E88" s="5">
        <v>61</v>
      </c>
      <c r="F88" s="12">
        <f t="shared" si="6"/>
        <v>36.6</v>
      </c>
      <c r="G88" s="20">
        <v>85.2</v>
      </c>
      <c r="H88" s="5">
        <f t="shared" si="7"/>
        <v>34.080000000000005</v>
      </c>
      <c r="I88" s="12">
        <f t="shared" si="8"/>
        <v>70.68</v>
      </c>
      <c r="J88" s="5">
        <v>1</v>
      </c>
      <c r="K88" s="5" t="s">
        <v>243</v>
      </c>
      <c r="L88" s="5"/>
    </row>
    <row r="89" spans="1:12" s="2" customFormat="1" ht="19.5" customHeight="1">
      <c r="A89" s="17" t="s">
        <v>169</v>
      </c>
      <c r="B89" s="17" t="s">
        <v>170</v>
      </c>
      <c r="C89" s="17" t="s">
        <v>165</v>
      </c>
      <c r="D89" s="18" t="s">
        <v>166</v>
      </c>
      <c r="E89" s="5">
        <v>62</v>
      </c>
      <c r="F89" s="12">
        <f t="shared" si="6"/>
        <v>37.199999999999996</v>
      </c>
      <c r="G89" s="20">
        <v>83.6</v>
      </c>
      <c r="H89" s="5">
        <f t="shared" si="7"/>
        <v>33.44</v>
      </c>
      <c r="I89" s="12">
        <f t="shared" si="8"/>
        <v>70.63999999999999</v>
      </c>
      <c r="J89" s="5">
        <v>2</v>
      </c>
      <c r="K89" s="5" t="s">
        <v>243</v>
      </c>
      <c r="L89" s="5"/>
    </row>
    <row r="90" spans="1:12" s="2" customFormat="1" ht="19.5" customHeight="1">
      <c r="A90" s="17" t="s">
        <v>167</v>
      </c>
      <c r="B90" s="17" t="s">
        <v>168</v>
      </c>
      <c r="C90" s="17" t="s">
        <v>165</v>
      </c>
      <c r="D90" s="18" t="s">
        <v>166</v>
      </c>
      <c r="E90" s="5">
        <v>62.5</v>
      </c>
      <c r="F90" s="12">
        <f t="shared" si="6"/>
        <v>37.5</v>
      </c>
      <c r="G90" s="20">
        <v>81</v>
      </c>
      <c r="H90" s="5">
        <f t="shared" si="7"/>
        <v>32.4</v>
      </c>
      <c r="I90" s="12">
        <f t="shared" si="8"/>
        <v>69.9</v>
      </c>
      <c r="J90" s="5">
        <v>3</v>
      </c>
      <c r="K90" s="5" t="s">
        <v>243</v>
      </c>
      <c r="L90" s="5"/>
    </row>
    <row r="91" spans="1:12" ht="19.5" customHeight="1">
      <c r="A91" s="6" t="s">
        <v>177</v>
      </c>
      <c r="B91" s="6" t="s">
        <v>178</v>
      </c>
      <c r="C91" s="6" t="s">
        <v>165</v>
      </c>
      <c r="D91" s="7" t="s">
        <v>166</v>
      </c>
      <c r="E91" s="8">
        <v>61</v>
      </c>
      <c r="F91" s="13">
        <f t="shared" si="6"/>
        <v>36.6</v>
      </c>
      <c r="G91" s="14">
        <v>81.2</v>
      </c>
      <c r="H91" s="8">
        <f t="shared" si="7"/>
        <v>32.480000000000004</v>
      </c>
      <c r="I91" s="13">
        <f t="shared" si="8"/>
        <v>69.08000000000001</v>
      </c>
      <c r="J91" s="8">
        <v>4</v>
      </c>
      <c r="K91" s="6"/>
      <c r="L91" s="7"/>
    </row>
    <row r="92" spans="1:12" ht="19.5" customHeight="1">
      <c r="A92" s="6" t="s">
        <v>173</v>
      </c>
      <c r="B92" s="6" t="s">
        <v>174</v>
      </c>
      <c r="C92" s="6" t="s">
        <v>165</v>
      </c>
      <c r="D92" s="7" t="s">
        <v>166</v>
      </c>
      <c r="E92" s="8">
        <v>61.5</v>
      </c>
      <c r="F92" s="13">
        <f t="shared" si="6"/>
        <v>36.9</v>
      </c>
      <c r="G92" s="14">
        <v>80.4</v>
      </c>
      <c r="H92" s="8">
        <f t="shared" si="7"/>
        <v>32.160000000000004</v>
      </c>
      <c r="I92" s="13">
        <f t="shared" si="8"/>
        <v>69.06</v>
      </c>
      <c r="J92" s="8">
        <v>5</v>
      </c>
      <c r="K92" s="8"/>
      <c r="L92" s="8"/>
    </row>
    <row r="93" spans="1:12" ht="19.5" customHeight="1">
      <c r="A93" s="6" t="s">
        <v>163</v>
      </c>
      <c r="B93" s="6" t="s">
        <v>164</v>
      </c>
      <c r="C93" s="6" t="s">
        <v>165</v>
      </c>
      <c r="D93" s="7" t="s">
        <v>166</v>
      </c>
      <c r="E93" s="8">
        <v>62.5</v>
      </c>
      <c r="F93" s="13">
        <f t="shared" si="6"/>
        <v>37.5</v>
      </c>
      <c r="G93" s="14">
        <v>76.8</v>
      </c>
      <c r="H93" s="8">
        <f t="shared" si="7"/>
        <v>30.72</v>
      </c>
      <c r="I93" s="13">
        <f t="shared" si="8"/>
        <v>68.22</v>
      </c>
      <c r="J93" s="8">
        <v>6</v>
      </c>
      <c r="K93" s="8"/>
      <c r="L93" s="8"/>
    </row>
    <row r="94" spans="1:12" ht="19.5" customHeight="1">
      <c r="A94" s="6" t="s">
        <v>171</v>
      </c>
      <c r="B94" s="6" t="s">
        <v>172</v>
      </c>
      <c r="C94" s="6" t="s">
        <v>165</v>
      </c>
      <c r="D94" s="7" t="s">
        <v>166</v>
      </c>
      <c r="E94" s="8">
        <v>61.5</v>
      </c>
      <c r="F94" s="13">
        <f t="shared" si="6"/>
        <v>36.9</v>
      </c>
      <c r="G94" s="14">
        <v>77.4</v>
      </c>
      <c r="H94" s="8">
        <f t="shared" si="7"/>
        <v>30.960000000000004</v>
      </c>
      <c r="I94" s="13">
        <f t="shared" si="8"/>
        <v>67.86</v>
      </c>
      <c r="J94" s="8">
        <v>7</v>
      </c>
      <c r="K94" s="8"/>
      <c r="L94" s="8"/>
    </row>
    <row r="95" spans="1:12" s="2" customFormat="1" ht="19.5" customHeight="1">
      <c r="A95" s="17" t="s">
        <v>149</v>
      </c>
      <c r="B95" s="17" t="s">
        <v>150</v>
      </c>
      <c r="C95" s="17" t="s">
        <v>145</v>
      </c>
      <c r="D95" s="18" t="s">
        <v>146</v>
      </c>
      <c r="E95" s="5">
        <v>57.5</v>
      </c>
      <c r="F95" s="12">
        <f t="shared" si="6"/>
        <v>34.5</v>
      </c>
      <c r="G95" s="5">
        <v>85.3</v>
      </c>
      <c r="H95" s="5">
        <f t="shared" si="7"/>
        <v>34.12</v>
      </c>
      <c r="I95" s="12">
        <f t="shared" si="8"/>
        <v>68.62</v>
      </c>
      <c r="J95" s="5">
        <v>1</v>
      </c>
      <c r="K95" s="5" t="s">
        <v>243</v>
      </c>
      <c r="L95" s="5"/>
    </row>
    <row r="96" spans="1:12" s="2" customFormat="1" ht="19.5" customHeight="1">
      <c r="A96" s="17" t="s">
        <v>147</v>
      </c>
      <c r="B96" s="17" t="s">
        <v>148</v>
      </c>
      <c r="C96" s="17" t="s">
        <v>145</v>
      </c>
      <c r="D96" s="18" t="s">
        <v>146</v>
      </c>
      <c r="E96" s="5">
        <v>59.5</v>
      </c>
      <c r="F96" s="12">
        <f t="shared" si="6"/>
        <v>35.699999999999996</v>
      </c>
      <c r="G96" s="5">
        <v>81.9</v>
      </c>
      <c r="H96" s="5">
        <f t="shared" si="7"/>
        <v>32.760000000000005</v>
      </c>
      <c r="I96" s="12">
        <f t="shared" si="8"/>
        <v>68.46000000000001</v>
      </c>
      <c r="J96" s="5">
        <v>2</v>
      </c>
      <c r="K96" s="5" t="s">
        <v>243</v>
      </c>
      <c r="L96" s="5"/>
    </row>
    <row r="97" spans="1:12" ht="19.5" customHeight="1">
      <c r="A97" s="6" t="s">
        <v>143</v>
      </c>
      <c r="B97" s="6" t="s">
        <v>144</v>
      </c>
      <c r="C97" s="6" t="s">
        <v>145</v>
      </c>
      <c r="D97" s="7" t="s">
        <v>146</v>
      </c>
      <c r="E97" s="8">
        <v>65.5</v>
      </c>
      <c r="F97" s="13">
        <f t="shared" si="6"/>
        <v>39.3</v>
      </c>
      <c r="G97" s="8" t="s">
        <v>245</v>
      </c>
      <c r="H97" s="8"/>
      <c r="I97" s="13"/>
      <c r="J97" s="8"/>
      <c r="K97" s="8"/>
      <c r="L97" s="8"/>
    </row>
  </sheetData>
  <sheetProtection password="DD28" sheet="1"/>
  <mergeCells count="11">
    <mergeCell ref="B3:B4"/>
    <mergeCell ref="A3:A4"/>
    <mergeCell ref="K3:K4"/>
    <mergeCell ref="L3:L4"/>
    <mergeCell ref="A2:L2"/>
    <mergeCell ref="E3:F3"/>
    <mergeCell ref="G3:H3"/>
    <mergeCell ref="J3:J4"/>
    <mergeCell ref="I3:I4"/>
    <mergeCell ref="D3:D4"/>
    <mergeCell ref="C3:C4"/>
  </mergeCells>
  <printOptions/>
  <pageMargins left="0.7874015748031497" right="0" top="1.1811023622047245" bottom="0.7874015748031497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2017-01-10T12:06:22Z</cp:lastPrinted>
  <dcterms:created xsi:type="dcterms:W3CDTF">1996-12-17T01:32:42Z</dcterms:created>
  <dcterms:modified xsi:type="dcterms:W3CDTF">2017-01-10T12:07:05Z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