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50"/>
  </bookViews>
  <sheets>
    <sheet name="公示版" sheetId="5" r:id="rId1"/>
    <sheet name="Sheet2" sheetId="2" r:id="rId2"/>
    <sheet name="Sheet3" sheetId="3" r:id="rId3"/>
  </sheets>
  <definedNames>
    <definedName name="_xlnm._FilterDatabase" localSheetId="0" hidden="1">公示版!$A$2:$P$73</definedName>
    <definedName name="_xlnm.Print_Titles" localSheetId="0">公示版!$1:$2</definedName>
  </definedNames>
  <calcPr calcId="144525"/>
</workbook>
</file>

<file path=xl/sharedStrings.xml><?xml version="1.0" encoding="utf-8"?>
<sst xmlns="http://schemas.openxmlformats.org/spreadsheetml/2006/main" count="184">
  <si>
    <t>长顺县2017年面向全县公开遴选工作人员（第二批）面试成绩及总成绩公示</t>
  </si>
  <si>
    <t>序号</t>
  </si>
  <si>
    <t>姓名</t>
  </si>
  <si>
    <t>性别</t>
  </si>
  <si>
    <t>面试准考证号</t>
  </si>
  <si>
    <t>报考职位</t>
  </si>
  <si>
    <t>职位
名称</t>
  </si>
  <si>
    <t>岗位类别</t>
  </si>
  <si>
    <t>职位代码</t>
  </si>
  <si>
    <t>笔试
成绩</t>
  </si>
  <si>
    <t>笔试成绩折算后</t>
  </si>
  <si>
    <t>面试成绩</t>
  </si>
  <si>
    <t>面试成绩折算后</t>
  </si>
  <si>
    <t>综合
成绩</t>
  </si>
  <si>
    <t>综合成绩排名</t>
  </si>
  <si>
    <t>是否进入下一环节</t>
  </si>
  <si>
    <t>备注</t>
  </si>
  <si>
    <t>1</t>
  </si>
  <si>
    <t>彭正刚</t>
  </si>
  <si>
    <t>男</t>
  </si>
  <si>
    <t>LXMS20171101</t>
  </si>
  <si>
    <t>县委办秘书科</t>
  </si>
  <si>
    <t>工作员</t>
  </si>
  <si>
    <t>公务员</t>
  </si>
  <si>
    <t>01</t>
  </si>
  <si>
    <t>缺考</t>
  </si>
  <si>
    <t>2</t>
  </si>
  <si>
    <t>赵吉德</t>
  </si>
  <si>
    <t>LXMS20171104</t>
  </si>
  <si>
    <t>02</t>
  </si>
  <si>
    <t>是</t>
  </si>
  <si>
    <t>3</t>
  </si>
  <si>
    <t>刘小丽</t>
  </si>
  <si>
    <t>女</t>
  </si>
  <si>
    <t>LXMS20171105</t>
  </si>
  <si>
    <t>4</t>
  </si>
  <si>
    <t>陈木平</t>
  </si>
  <si>
    <t>LXMS20171102</t>
  </si>
  <si>
    <t>5</t>
  </si>
  <si>
    <t xml:space="preserve">杨其芬 </t>
  </si>
  <si>
    <t>LXMS20171103</t>
  </si>
  <si>
    <t>6</t>
  </si>
  <si>
    <t>张开江</t>
  </si>
  <si>
    <t>LXMS20171106</t>
  </si>
  <si>
    <t>7</t>
  </si>
  <si>
    <t>吴承刚</t>
  </si>
  <si>
    <t>LXMS20171107</t>
  </si>
  <si>
    <t>8</t>
  </si>
  <si>
    <t>杨凤仙</t>
  </si>
  <si>
    <t>LXMS20171109</t>
  </si>
  <si>
    <t>县委办小康办综合股</t>
  </si>
  <si>
    <t>事业管理人员</t>
  </si>
  <si>
    <t>9</t>
  </si>
  <si>
    <t>梁斌</t>
  </si>
  <si>
    <t>LXMS20171108</t>
  </si>
  <si>
    <t>10</t>
  </si>
  <si>
    <t>王林峰</t>
  </si>
  <si>
    <t>LXMS20171110</t>
  </si>
  <si>
    <t>11</t>
  </si>
  <si>
    <t>袁仁蛟</t>
  </si>
  <si>
    <t>LXMS20171111</t>
  </si>
  <si>
    <t>县委办小康办工作推进股</t>
  </si>
  <si>
    <t>12</t>
  </si>
  <si>
    <t>王天文</t>
  </si>
  <si>
    <t>LXMS20171112</t>
  </si>
  <si>
    <t>13</t>
  </si>
  <si>
    <t>韦江亭</t>
  </si>
  <si>
    <t>LXMS20171113</t>
  </si>
  <si>
    <t>14</t>
  </si>
  <si>
    <t>朱琳</t>
  </si>
  <si>
    <t>LXMS20171114</t>
  </si>
  <si>
    <t>县委办小康办监测评价股</t>
  </si>
  <si>
    <t>15</t>
  </si>
  <si>
    <t>刘颖</t>
  </si>
  <si>
    <t>LXMS20171115</t>
  </si>
  <si>
    <t>16</t>
  </si>
  <si>
    <t>梅玲</t>
  </si>
  <si>
    <t>LXMS20171116</t>
  </si>
  <si>
    <t>17</t>
  </si>
  <si>
    <t>王林</t>
  </si>
  <si>
    <t>LXMS20171118</t>
  </si>
  <si>
    <t>县政府办信息中心</t>
  </si>
  <si>
    <t>18</t>
  </si>
  <si>
    <t>谢玉</t>
  </si>
  <si>
    <t>LXMS20171117</t>
  </si>
  <si>
    <t>19</t>
  </si>
  <si>
    <t>岑琴</t>
  </si>
  <si>
    <t>LXMS20171120</t>
  </si>
  <si>
    <t>20</t>
  </si>
  <si>
    <t>张丽</t>
  </si>
  <si>
    <t>LXMS20171121</t>
  </si>
  <si>
    <t>21</t>
  </si>
  <si>
    <t>叶坤</t>
  </si>
  <si>
    <t>LXMS20171119</t>
  </si>
  <si>
    <t>22</t>
  </si>
  <si>
    <t>杨连</t>
  </si>
  <si>
    <t>LXMS20171122</t>
  </si>
  <si>
    <t>23</t>
  </si>
  <si>
    <t>毛宁</t>
  </si>
  <si>
    <t>LXMS20171123</t>
  </si>
  <si>
    <t>县委党建办综合党建科</t>
  </si>
  <si>
    <t>参公事业管理人员</t>
  </si>
  <si>
    <t>24</t>
  </si>
  <si>
    <t>代方敏</t>
  </si>
  <si>
    <t>LXMS20171124</t>
  </si>
  <si>
    <t>县委党建办农村社区党建科</t>
  </si>
  <si>
    <t>25</t>
  </si>
  <si>
    <t>唐  娟</t>
  </si>
  <si>
    <t>LXMS20171125</t>
  </si>
  <si>
    <t>县委党建办党代表联络科</t>
  </si>
  <si>
    <t>26</t>
  </si>
  <si>
    <t>姚元平</t>
  </si>
  <si>
    <t>LXMS20171126</t>
  </si>
  <si>
    <t>县委宣传部文化产业发展领导小组办公室</t>
  </si>
  <si>
    <t>27</t>
  </si>
  <si>
    <t>滕蕾</t>
  </si>
  <si>
    <t>LXMS20171127</t>
  </si>
  <si>
    <t>28</t>
  </si>
  <si>
    <t>刘永坤</t>
  </si>
  <si>
    <t>LXMS20171128</t>
  </si>
  <si>
    <t>29</t>
  </si>
  <si>
    <t>班朝泽</t>
  </si>
  <si>
    <t>LXMS20171130</t>
  </si>
  <si>
    <t>县编委办政务信息管理中心</t>
  </si>
  <si>
    <t>30</t>
  </si>
  <si>
    <t>朱  江</t>
  </si>
  <si>
    <t>LXMS20171131</t>
  </si>
  <si>
    <t>31</t>
  </si>
  <si>
    <t>罗月</t>
  </si>
  <si>
    <t>LXMS20171129</t>
  </si>
  <si>
    <t>32</t>
  </si>
  <si>
    <t>金鸿飞</t>
  </si>
  <si>
    <t>LXMS20171132</t>
  </si>
  <si>
    <t>33</t>
  </si>
  <si>
    <t>陈幽兰</t>
  </si>
  <si>
    <t>LXMS20171133</t>
  </si>
  <si>
    <t>县发改局重大项目管理办公室</t>
  </si>
  <si>
    <t>34</t>
  </si>
  <si>
    <t>左磊</t>
  </si>
  <si>
    <t>LXMS20171135</t>
  </si>
  <si>
    <t>35</t>
  </si>
  <si>
    <t>韦娟</t>
  </si>
  <si>
    <t>LXMS20171137</t>
  </si>
  <si>
    <t>36</t>
  </si>
  <si>
    <t>梁曼</t>
  </si>
  <si>
    <t>LXMS20171134</t>
  </si>
  <si>
    <t>37</t>
  </si>
  <si>
    <t>赵志强</t>
  </si>
  <si>
    <t>LXMS20171136</t>
  </si>
  <si>
    <t>38</t>
  </si>
  <si>
    <t>丁祖进</t>
  </si>
  <si>
    <t>LXMS20171138</t>
  </si>
  <si>
    <t>39</t>
  </si>
  <si>
    <t>安红</t>
  </si>
  <si>
    <t>LXMS20171139</t>
  </si>
  <si>
    <t>40</t>
  </si>
  <si>
    <t>王佳</t>
  </si>
  <si>
    <t>LXMS20171140</t>
  </si>
  <si>
    <t>41</t>
  </si>
  <si>
    <t>刘兴文</t>
  </si>
  <si>
    <t>LXMS20171141</t>
  </si>
  <si>
    <t>42</t>
  </si>
  <si>
    <t>陈尚春</t>
  </si>
  <si>
    <t>LXMS20171142</t>
  </si>
  <si>
    <t>县人社局机关事业单位养老保险服务中心</t>
  </si>
  <si>
    <t>43</t>
  </si>
  <si>
    <t>陈国凯</t>
  </si>
  <si>
    <t>LXMS20171143</t>
  </si>
  <si>
    <t>44</t>
  </si>
  <si>
    <t>胡志强</t>
  </si>
  <si>
    <t>LXMS20171144</t>
  </si>
  <si>
    <t>45</t>
  </si>
  <si>
    <t>胡桂熙</t>
  </si>
  <si>
    <t>LXMS20171145</t>
  </si>
  <si>
    <t>县人社局人才交流服务中心</t>
  </si>
  <si>
    <t>46</t>
  </si>
  <si>
    <t>谢超海</t>
  </si>
  <si>
    <t>LXMS20171146</t>
  </si>
  <si>
    <t>47</t>
  </si>
  <si>
    <t>陶莹莹</t>
  </si>
  <si>
    <t>LXMS20171147</t>
  </si>
  <si>
    <r>
      <rPr>
        <sz val="10"/>
        <color indexed="8"/>
        <rFont val="宋体"/>
        <charset val="134"/>
      </rPr>
      <t>公示时间：</t>
    </r>
    <r>
      <rPr>
        <sz val="10"/>
        <color indexed="8"/>
        <rFont val="Arial"/>
        <charset val="134"/>
      </rPr>
      <t>2017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11</t>
    </r>
    <r>
      <rPr>
        <sz val="10"/>
        <color indexed="8"/>
        <rFont val="宋体"/>
        <charset val="134"/>
      </rPr>
      <t>月</t>
    </r>
    <r>
      <rPr>
        <sz val="10"/>
        <color indexed="8"/>
        <rFont val="Arial"/>
        <charset val="134"/>
      </rPr>
      <t>25--27</t>
    </r>
    <r>
      <rPr>
        <sz val="10"/>
        <color indexed="8"/>
        <rFont val="宋体"/>
        <charset val="134"/>
      </rPr>
      <t>日，公示时间为</t>
    </r>
    <r>
      <rPr>
        <sz val="10"/>
        <color indexed="8"/>
        <rFont val="Arial"/>
        <charset val="134"/>
      </rPr>
      <t>3</t>
    </r>
    <r>
      <rPr>
        <sz val="10"/>
        <color indexed="8"/>
        <rFont val="宋体"/>
        <charset val="134"/>
      </rPr>
      <t>天，在公示期内接受社会监督。</t>
    </r>
  </si>
  <si>
    <r>
      <rPr>
        <sz val="10"/>
        <color indexed="8"/>
        <rFont val="宋体"/>
        <charset val="134"/>
      </rPr>
      <t>咨询电话：</t>
    </r>
    <r>
      <rPr>
        <sz val="10"/>
        <color indexed="8"/>
        <rFont val="Arial"/>
        <charset val="134"/>
      </rPr>
      <t>0854—6822193</t>
    </r>
  </si>
  <si>
    <r>
      <rPr>
        <sz val="10"/>
        <color indexed="8"/>
        <rFont val="宋体"/>
        <charset val="134"/>
      </rPr>
      <t>监督电话：</t>
    </r>
    <r>
      <rPr>
        <sz val="10"/>
        <color indexed="8"/>
        <rFont val="Arial"/>
        <charset val="134"/>
      </rPr>
      <t>0854—6822063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</si>
</sst>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0"/>
      <name val="黑体"/>
      <charset val="134"/>
    </font>
    <font>
      <sz val="10"/>
      <name val="仿宋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sz val="10"/>
      <color rgb="FF000000"/>
      <name val="Arial"/>
      <charset val="134"/>
    </font>
    <font>
      <sz val="10"/>
      <color rgb="FF000000"/>
      <name val="Times New Roman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/>
    <xf numFmtId="44" fontId="0" fillId="0" borderId="0" applyFont="0" applyFill="0" applyBorder="0" applyAlignment="0" applyProtection="0">
      <alignment vertical="center"/>
    </xf>
    <xf numFmtId="0" fontId="15" fillId="0" borderId="0"/>
    <xf numFmtId="0" fontId="16" fillId="15" borderId="0" applyNumberFormat="0" applyBorder="0" applyAlignment="0" applyProtection="0">
      <alignment vertical="center"/>
    </xf>
    <xf numFmtId="0" fontId="21" fillId="9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15" fillId="0" borderId="0"/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24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5" fillId="0" borderId="0"/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/>
    <xf numFmtId="0" fontId="16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5" fillId="0" borderId="0"/>
    <xf numFmtId="0" fontId="22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0" borderId="0"/>
    <xf numFmtId="0" fontId="16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35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60" applyFont="1" applyFill="1" applyBorder="1" applyAlignment="1">
      <alignment horizontal="center" vertical="center" wrapText="1"/>
    </xf>
    <xf numFmtId="0" fontId="4" fillId="2" borderId="0" xfId="60" applyFont="1" applyFill="1" applyBorder="1" applyAlignment="1">
      <alignment horizontal="center" vertical="center" wrapText="1"/>
    </xf>
    <xf numFmtId="0" fontId="5" fillId="3" borderId="1" xfId="16" applyFont="1" applyFill="1" applyBorder="1" applyAlignment="1">
      <alignment horizontal="center" vertical="center" wrapText="1"/>
    </xf>
    <xf numFmtId="49" fontId="5" fillId="3" borderId="1" xfId="16" applyNumberFormat="1" applyFont="1" applyFill="1" applyBorder="1" applyAlignment="1">
      <alignment horizontal="center" vertical="center" wrapText="1"/>
    </xf>
    <xf numFmtId="49" fontId="6" fillId="3" borderId="1" xfId="16" applyNumberFormat="1" applyFont="1" applyFill="1" applyBorder="1" applyAlignment="1">
      <alignment horizontal="center" vertical="center" wrapText="1"/>
    </xf>
    <xf numFmtId="0" fontId="6" fillId="3" borderId="1" xfId="16" applyFont="1" applyFill="1" applyBorder="1" applyAlignment="1">
      <alignment horizontal="center" vertical="center" wrapText="1"/>
    </xf>
    <xf numFmtId="49" fontId="7" fillId="3" borderId="1" xfId="16" applyNumberFormat="1" applyFont="1" applyFill="1" applyBorder="1" applyAlignment="1">
      <alignment horizontal="center" vertical="center"/>
    </xf>
    <xf numFmtId="0" fontId="6" fillId="3" borderId="1" xfId="16" applyFont="1" applyFill="1" applyBorder="1" applyAlignment="1">
      <alignment horizontal="left" vertical="center" wrapText="1"/>
    </xf>
    <xf numFmtId="49" fontId="8" fillId="3" borderId="1" xfId="16" applyNumberFormat="1" applyFont="1" applyFill="1" applyBorder="1" applyAlignment="1">
      <alignment horizontal="center" vertical="center" wrapText="1"/>
    </xf>
    <xf numFmtId="0" fontId="9" fillId="4" borderId="2" xfId="47" applyFont="1" applyFill="1" applyBorder="1" applyAlignment="1">
      <alignment horizontal="left" vertical="center" wrapText="1"/>
    </xf>
    <xf numFmtId="0" fontId="7" fillId="4" borderId="2" xfId="47" applyFont="1" applyFill="1" applyBorder="1" applyAlignment="1">
      <alignment horizontal="center" vertical="center" wrapText="1"/>
    </xf>
    <xf numFmtId="0" fontId="10" fillId="4" borderId="0" xfId="47" applyFont="1" applyFill="1" applyBorder="1" applyAlignment="1">
      <alignment horizontal="left" vertical="center" wrapText="1"/>
    </xf>
    <xf numFmtId="0" fontId="11" fillId="4" borderId="0" xfId="47" applyFont="1" applyFill="1" applyBorder="1" applyAlignment="1">
      <alignment horizontal="center" vertical="center" wrapText="1"/>
    </xf>
    <xf numFmtId="177" fontId="5" fillId="3" borderId="1" xfId="16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3" borderId="1" xfId="16" applyFont="1" applyFill="1" applyBorder="1" applyAlignment="1">
      <alignment horizontal="center" vertical="center" wrapText="1"/>
    </xf>
    <xf numFmtId="177" fontId="8" fillId="3" borderId="1" xfId="16" applyNumberFormat="1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>
      <alignment vertical="center"/>
    </xf>
    <xf numFmtId="49" fontId="8" fillId="3" borderId="1" xfId="16" applyNumberFormat="1" applyFont="1" applyFill="1" applyBorder="1" applyAlignment="1" quotePrefix="1">
      <alignment horizontal="center" vertical="center" wrapText="1"/>
    </xf>
  </cellXfs>
  <cellStyles count="73">
    <cellStyle name="常规" xfId="0" builtinId="0"/>
    <cellStyle name="货币[0]" xfId="1" builtinId="7"/>
    <cellStyle name="常规 2 2 2 2" xfId="2"/>
    <cellStyle name="货币" xfId="3" builtinId="4"/>
    <cellStyle name="常规 2 2 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2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常规 2 3 2" xfId="58"/>
    <cellStyle name="60% - 强调文字颜色 6" xfId="59" builtinId="52"/>
    <cellStyle name="常规 2" xfId="60"/>
    <cellStyle name="常规 2 2 3 2" xfId="61"/>
    <cellStyle name="常规 2 4" xfId="62"/>
    <cellStyle name="常规 2 4 2" xfId="63"/>
    <cellStyle name="常规 2 6" xfId="64"/>
    <cellStyle name="常规 2 5 2" xfId="65"/>
    <cellStyle name="常规 3" xfId="66"/>
    <cellStyle name="常规 4" xfId="67"/>
    <cellStyle name="常规 4 2" xfId="68"/>
    <cellStyle name="常规 5" xfId="69"/>
    <cellStyle name="常规 7" xfId="70"/>
    <cellStyle name="常规 7 2" xfId="71"/>
    <cellStyle name="常规 8" xfId="7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3"/>
  <sheetViews>
    <sheetView tabSelected="1" topLeftCell="A13" workbookViewId="0">
      <selection activeCell="A19" sqref="$A19:$XFD21"/>
    </sheetView>
  </sheetViews>
  <sheetFormatPr defaultColWidth="9" defaultRowHeight="15"/>
  <cols>
    <col min="1" max="1" width="4.25" customWidth="1"/>
    <col min="2" max="2" width="7.625" customWidth="1"/>
    <col min="3" max="3" width="4.5" customWidth="1"/>
    <col min="4" max="4" width="13.875" customWidth="1"/>
    <col min="5" max="5" width="25.25" style="2" customWidth="1"/>
    <col min="6" max="6" width="8.875" customWidth="1"/>
    <col min="7" max="7" width="13.5" customWidth="1"/>
    <col min="8" max="8" width="4.375" style="3" customWidth="1"/>
    <col min="9" max="9" width="6.25" style="3" customWidth="1"/>
    <col min="10" max="10" width="7.125" style="3" customWidth="1"/>
    <col min="11" max="11" width="7.625" style="3" customWidth="1"/>
    <col min="12" max="12" width="7.25" style="3" customWidth="1"/>
    <col min="13" max="13" width="6.75" style="3" customWidth="1"/>
    <col min="14" max="14" width="6.5" customWidth="1"/>
    <col min="15" max="15" width="6.75" style="4" customWidth="1"/>
    <col min="16" max="16" width="5.875" customWidth="1"/>
  </cols>
  <sheetData>
    <row r="1" ht="33.75" customHeight="1" spans="1:16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5"/>
      <c r="O1" s="5"/>
      <c r="P1" s="5"/>
    </row>
    <row r="2" s="1" customFormat="1" ht="43.5" customHeight="1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18" t="s">
        <v>11</v>
      </c>
      <c r="L2" s="19" t="s">
        <v>12</v>
      </c>
      <c r="M2" s="19" t="s">
        <v>13</v>
      </c>
      <c r="N2" s="19" t="s">
        <v>14</v>
      </c>
      <c r="O2" s="19" t="s">
        <v>15</v>
      </c>
      <c r="P2" s="19" t="s">
        <v>16</v>
      </c>
    </row>
    <row r="3" ht="22.5" customHeight="1" spans="1:16">
      <c r="A3" s="9" t="s">
        <v>17</v>
      </c>
      <c r="B3" s="10" t="s">
        <v>18</v>
      </c>
      <c r="C3" s="10" t="s">
        <v>19</v>
      </c>
      <c r="D3" s="11" t="s">
        <v>20</v>
      </c>
      <c r="E3" s="12" t="s">
        <v>21</v>
      </c>
      <c r="F3" s="10" t="s">
        <v>22</v>
      </c>
      <c r="G3" s="10" t="s">
        <v>23</v>
      </c>
      <c r="H3" s="26" t="s">
        <v>24</v>
      </c>
      <c r="I3" s="20">
        <v>100</v>
      </c>
      <c r="J3" s="21">
        <f t="shared" ref="J3:J49" si="0">I3/1.5*0.4</f>
        <v>26.6666666666667</v>
      </c>
      <c r="K3" s="21" t="s">
        <v>25</v>
      </c>
      <c r="L3" s="22">
        <v>0</v>
      </c>
      <c r="M3" s="22">
        <f t="shared" ref="M3:M49" si="1">J3+L3</f>
        <v>26.6666666666667</v>
      </c>
      <c r="N3" s="23"/>
      <c r="O3" s="24"/>
      <c r="P3" s="25"/>
    </row>
    <row r="4" ht="22.5" customHeight="1" spans="1:16">
      <c r="A4" s="9" t="s">
        <v>26</v>
      </c>
      <c r="B4" s="10" t="s">
        <v>27</v>
      </c>
      <c r="C4" s="10" t="s">
        <v>19</v>
      </c>
      <c r="D4" s="11" t="s">
        <v>28</v>
      </c>
      <c r="E4" s="12" t="s">
        <v>21</v>
      </c>
      <c r="F4" s="10" t="s">
        <v>22</v>
      </c>
      <c r="G4" s="10" t="s">
        <v>23</v>
      </c>
      <c r="H4" s="26" t="s">
        <v>29</v>
      </c>
      <c r="I4" s="20">
        <v>93.5</v>
      </c>
      <c r="J4" s="21">
        <f t="shared" si="0"/>
        <v>24.9333333333333</v>
      </c>
      <c r="K4" s="21">
        <v>85.33</v>
      </c>
      <c r="L4" s="22">
        <f>K4*0.6</f>
        <v>51.198</v>
      </c>
      <c r="M4" s="22">
        <f t="shared" si="1"/>
        <v>76.1313333333333</v>
      </c>
      <c r="N4" s="23">
        <v>1</v>
      </c>
      <c r="O4" s="24" t="s">
        <v>30</v>
      </c>
      <c r="P4" s="25"/>
    </row>
    <row r="5" ht="22.5" customHeight="1" spans="1:16">
      <c r="A5" s="9" t="s">
        <v>31</v>
      </c>
      <c r="B5" s="10" t="s">
        <v>32</v>
      </c>
      <c r="C5" s="10" t="s">
        <v>33</v>
      </c>
      <c r="D5" s="11" t="s">
        <v>34</v>
      </c>
      <c r="E5" s="12" t="s">
        <v>21</v>
      </c>
      <c r="F5" s="10" t="s">
        <v>22</v>
      </c>
      <c r="G5" s="10" t="s">
        <v>23</v>
      </c>
      <c r="H5" s="26" t="s">
        <v>29</v>
      </c>
      <c r="I5" s="20">
        <v>87</v>
      </c>
      <c r="J5" s="21">
        <f t="shared" si="0"/>
        <v>23.2</v>
      </c>
      <c r="K5" s="21">
        <v>84.17</v>
      </c>
      <c r="L5" s="22">
        <f>K5*0.6</f>
        <v>50.502</v>
      </c>
      <c r="M5" s="22">
        <f t="shared" si="1"/>
        <v>73.702</v>
      </c>
      <c r="N5" s="23">
        <v>2</v>
      </c>
      <c r="O5" s="24" t="s">
        <v>30</v>
      </c>
      <c r="P5" s="25"/>
    </row>
    <row r="6" ht="22.5" customHeight="1" spans="1:16">
      <c r="A6" s="9" t="s">
        <v>35</v>
      </c>
      <c r="B6" s="10" t="s">
        <v>36</v>
      </c>
      <c r="C6" s="10" t="s">
        <v>19</v>
      </c>
      <c r="D6" s="11" t="s">
        <v>37</v>
      </c>
      <c r="E6" s="12" t="s">
        <v>21</v>
      </c>
      <c r="F6" s="10" t="s">
        <v>22</v>
      </c>
      <c r="G6" s="10" t="s">
        <v>23</v>
      </c>
      <c r="H6" s="26" t="s">
        <v>29</v>
      </c>
      <c r="I6" s="20">
        <v>106</v>
      </c>
      <c r="J6" s="21">
        <f t="shared" si="0"/>
        <v>28.2666666666667</v>
      </c>
      <c r="K6" s="21">
        <v>75.17</v>
      </c>
      <c r="L6" s="22">
        <f>K6*0.6</f>
        <v>45.102</v>
      </c>
      <c r="M6" s="22">
        <f t="shared" si="1"/>
        <v>73.3686666666667</v>
      </c>
      <c r="N6" s="23">
        <v>3</v>
      </c>
      <c r="O6" s="24" t="s">
        <v>30</v>
      </c>
      <c r="P6" s="25"/>
    </row>
    <row r="7" ht="22.5" customHeight="1" spans="1:16">
      <c r="A7" s="9" t="s">
        <v>38</v>
      </c>
      <c r="B7" s="10" t="s">
        <v>39</v>
      </c>
      <c r="C7" s="10" t="s">
        <v>33</v>
      </c>
      <c r="D7" s="11" t="s">
        <v>40</v>
      </c>
      <c r="E7" s="12" t="s">
        <v>21</v>
      </c>
      <c r="F7" s="10" t="s">
        <v>22</v>
      </c>
      <c r="G7" s="10" t="s">
        <v>23</v>
      </c>
      <c r="H7" s="26" t="s">
        <v>29</v>
      </c>
      <c r="I7" s="20">
        <v>96.5</v>
      </c>
      <c r="J7" s="21">
        <f t="shared" si="0"/>
        <v>25.7333333333333</v>
      </c>
      <c r="K7" s="21">
        <v>74.53</v>
      </c>
      <c r="L7" s="22">
        <f>K7*0.6</f>
        <v>44.718</v>
      </c>
      <c r="M7" s="22">
        <f t="shared" si="1"/>
        <v>70.4513333333333</v>
      </c>
      <c r="N7" s="23">
        <v>4</v>
      </c>
      <c r="O7" s="24" t="s">
        <v>30</v>
      </c>
      <c r="P7" s="25"/>
    </row>
    <row r="8" ht="22.5" customHeight="1" spans="1:16">
      <c r="A8" s="9" t="s">
        <v>41</v>
      </c>
      <c r="B8" s="10" t="s">
        <v>42</v>
      </c>
      <c r="C8" s="10" t="s">
        <v>19</v>
      </c>
      <c r="D8" s="11" t="s">
        <v>43</v>
      </c>
      <c r="E8" s="12" t="s">
        <v>21</v>
      </c>
      <c r="F8" s="10" t="s">
        <v>22</v>
      </c>
      <c r="G8" s="10" t="s">
        <v>23</v>
      </c>
      <c r="H8" s="26" t="s">
        <v>29</v>
      </c>
      <c r="I8" s="20">
        <v>83.5</v>
      </c>
      <c r="J8" s="21">
        <f t="shared" si="0"/>
        <v>22.2666666666667</v>
      </c>
      <c r="K8" s="21" t="s">
        <v>25</v>
      </c>
      <c r="L8" s="22">
        <v>0</v>
      </c>
      <c r="M8" s="22">
        <f t="shared" si="1"/>
        <v>22.2666666666667</v>
      </c>
      <c r="N8" s="23"/>
      <c r="O8" s="24"/>
      <c r="P8" s="25"/>
    </row>
    <row r="9" ht="22.5" customHeight="1" spans="1:16">
      <c r="A9" s="9" t="s">
        <v>44</v>
      </c>
      <c r="B9" s="10" t="s">
        <v>45</v>
      </c>
      <c r="C9" s="10" t="s">
        <v>19</v>
      </c>
      <c r="D9" s="11" t="s">
        <v>46</v>
      </c>
      <c r="E9" s="12" t="s">
        <v>21</v>
      </c>
      <c r="F9" s="10" t="s">
        <v>22</v>
      </c>
      <c r="G9" s="10" t="s">
        <v>23</v>
      </c>
      <c r="H9" s="26" t="s">
        <v>29</v>
      </c>
      <c r="I9" s="20">
        <v>78.5</v>
      </c>
      <c r="J9" s="21">
        <f t="shared" si="0"/>
        <v>20.9333333333333</v>
      </c>
      <c r="K9" s="21" t="s">
        <v>25</v>
      </c>
      <c r="L9" s="22">
        <v>0</v>
      </c>
      <c r="M9" s="22">
        <f t="shared" si="1"/>
        <v>20.9333333333333</v>
      </c>
      <c r="N9" s="23"/>
      <c r="O9" s="24"/>
      <c r="P9" s="25"/>
    </row>
    <row r="10" ht="22.5" customHeight="1" spans="1:16">
      <c r="A10" s="9" t="s">
        <v>47</v>
      </c>
      <c r="B10" s="10" t="s">
        <v>48</v>
      </c>
      <c r="C10" s="10" t="s">
        <v>33</v>
      </c>
      <c r="D10" s="11" t="s">
        <v>49</v>
      </c>
      <c r="E10" s="12" t="s">
        <v>50</v>
      </c>
      <c r="F10" s="10" t="s">
        <v>22</v>
      </c>
      <c r="G10" s="10" t="s">
        <v>51</v>
      </c>
      <c r="H10" s="26" t="s">
        <v>24</v>
      </c>
      <c r="I10" s="20">
        <v>100.5</v>
      </c>
      <c r="J10" s="21">
        <f t="shared" si="0"/>
        <v>26.8</v>
      </c>
      <c r="K10" s="21">
        <v>89.17</v>
      </c>
      <c r="L10" s="22">
        <f>K10*0.6</f>
        <v>53.502</v>
      </c>
      <c r="M10" s="22">
        <f t="shared" si="1"/>
        <v>80.302</v>
      </c>
      <c r="N10" s="23">
        <v>1</v>
      </c>
      <c r="O10" s="24" t="s">
        <v>30</v>
      </c>
      <c r="P10" s="25"/>
    </row>
    <row r="11" ht="22.5" customHeight="1" spans="1:16">
      <c r="A11" s="9" t="s">
        <v>52</v>
      </c>
      <c r="B11" s="10" t="s">
        <v>53</v>
      </c>
      <c r="C11" s="10" t="s">
        <v>19</v>
      </c>
      <c r="D11" s="11" t="s">
        <v>54</v>
      </c>
      <c r="E11" s="12" t="s">
        <v>50</v>
      </c>
      <c r="F11" s="10" t="s">
        <v>22</v>
      </c>
      <c r="G11" s="10" t="s">
        <v>51</v>
      </c>
      <c r="H11" s="26" t="s">
        <v>24</v>
      </c>
      <c r="I11" s="20">
        <v>102.5</v>
      </c>
      <c r="J11" s="21">
        <f t="shared" si="0"/>
        <v>27.3333333333333</v>
      </c>
      <c r="K11" s="21">
        <v>70.5</v>
      </c>
      <c r="L11" s="22">
        <f>K11*0.6</f>
        <v>42.3</v>
      </c>
      <c r="M11" s="22">
        <f t="shared" si="1"/>
        <v>69.6333333333333</v>
      </c>
      <c r="N11" s="23">
        <v>2</v>
      </c>
      <c r="O11" s="24" t="s">
        <v>30</v>
      </c>
      <c r="P11" s="25"/>
    </row>
    <row r="12" ht="22.5" customHeight="1" spans="1:16">
      <c r="A12" s="9" t="s">
        <v>55</v>
      </c>
      <c r="B12" s="10" t="s">
        <v>56</v>
      </c>
      <c r="C12" s="10" t="s">
        <v>19</v>
      </c>
      <c r="D12" s="11" t="s">
        <v>57</v>
      </c>
      <c r="E12" s="12" t="s">
        <v>50</v>
      </c>
      <c r="F12" s="10" t="s">
        <v>22</v>
      </c>
      <c r="G12" s="10" t="s">
        <v>51</v>
      </c>
      <c r="H12" s="26" t="s">
        <v>24</v>
      </c>
      <c r="I12" s="20">
        <v>96.5</v>
      </c>
      <c r="J12" s="21">
        <f t="shared" si="0"/>
        <v>25.7333333333333</v>
      </c>
      <c r="K12" s="21" t="s">
        <v>25</v>
      </c>
      <c r="L12" s="22">
        <v>0</v>
      </c>
      <c r="M12" s="22">
        <f t="shared" si="1"/>
        <v>25.7333333333333</v>
      </c>
      <c r="N12" s="23"/>
      <c r="O12" s="24"/>
      <c r="P12" s="25"/>
    </row>
    <row r="13" ht="22.5" customHeight="1" spans="1:16">
      <c r="A13" s="9" t="s">
        <v>58</v>
      </c>
      <c r="B13" s="10" t="s">
        <v>59</v>
      </c>
      <c r="C13" s="10" t="s">
        <v>19</v>
      </c>
      <c r="D13" s="11" t="s">
        <v>60</v>
      </c>
      <c r="E13" s="12" t="s">
        <v>61</v>
      </c>
      <c r="F13" s="10" t="s">
        <v>22</v>
      </c>
      <c r="G13" s="10" t="s">
        <v>51</v>
      </c>
      <c r="H13" s="26" t="s">
        <v>24</v>
      </c>
      <c r="I13" s="20">
        <v>109</v>
      </c>
      <c r="J13" s="21">
        <f t="shared" si="0"/>
        <v>29.0666666666667</v>
      </c>
      <c r="K13" s="21">
        <v>78.67</v>
      </c>
      <c r="L13" s="22">
        <f t="shared" ref="L13:L22" si="2">K13*0.6</f>
        <v>47.202</v>
      </c>
      <c r="M13" s="22">
        <f t="shared" si="1"/>
        <v>76.2686666666667</v>
      </c>
      <c r="N13" s="23">
        <v>1</v>
      </c>
      <c r="O13" s="24" t="s">
        <v>30</v>
      </c>
      <c r="P13" s="25"/>
    </row>
    <row r="14" ht="22.5" customHeight="1" spans="1:16">
      <c r="A14" s="9" t="s">
        <v>62</v>
      </c>
      <c r="B14" s="10" t="s">
        <v>63</v>
      </c>
      <c r="C14" s="10" t="s">
        <v>19</v>
      </c>
      <c r="D14" s="11" t="s">
        <v>64</v>
      </c>
      <c r="E14" s="12" t="s">
        <v>61</v>
      </c>
      <c r="F14" s="10" t="s">
        <v>22</v>
      </c>
      <c r="G14" s="10" t="s">
        <v>51</v>
      </c>
      <c r="H14" s="26" t="s">
        <v>24</v>
      </c>
      <c r="I14" s="20">
        <v>104</v>
      </c>
      <c r="J14" s="21">
        <f t="shared" si="0"/>
        <v>27.7333333333333</v>
      </c>
      <c r="K14" s="21">
        <v>68.17</v>
      </c>
      <c r="L14" s="22">
        <f t="shared" si="2"/>
        <v>40.902</v>
      </c>
      <c r="M14" s="22">
        <f t="shared" si="1"/>
        <v>68.6353333333333</v>
      </c>
      <c r="N14" s="23">
        <v>2</v>
      </c>
      <c r="O14" s="24" t="s">
        <v>30</v>
      </c>
      <c r="P14" s="25"/>
    </row>
    <row r="15" ht="22.5" customHeight="1" spans="1:16">
      <c r="A15" s="9" t="s">
        <v>65</v>
      </c>
      <c r="B15" s="10" t="s">
        <v>66</v>
      </c>
      <c r="C15" s="10" t="s">
        <v>19</v>
      </c>
      <c r="D15" s="11" t="s">
        <v>67</v>
      </c>
      <c r="E15" s="12" t="s">
        <v>61</v>
      </c>
      <c r="F15" s="10" t="s">
        <v>22</v>
      </c>
      <c r="G15" s="10" t="s">
        <v>51</v>
      </c>
      <c r="H15" s="26" t="s">
        <v>24</v>
      </c>
      <c r="I15" s="20">
        <v>88</v>
      </c>
      <c r="J15" s="21">
        <f t="shared" si="0"/>
        <v>23.4666666666667</v>
      </c>
      <c r="K15" s="21">
        <v>68.5</v>
      </c>
      <c r="L15" s="22">
        <f t="shared" si="2"/>
        <v>41.1</v>
      </c>
      <c r="M15" s="22">
        <f t="shared" si="1"/>
        <v>64.5666666666667</v>
      </c>
      <c r="N15" s="23">
        <v>3</v>
      </c>
      <c r="O15" s="24"/>
      <c r="P15" s="25"/>
    </row>
    <row r="16" ht="22.5" customHeight="1" spans="1:16">
      <c r="A16" s="9" t="s">
        <v>68</v>
      </c>
      <c r="B16" s="10" t="s">
        <v>69</v>
      </c>
      <c r="C16" s="10" t="s">
        <v>33</v>
      </c>
      <c r="D16" s="11" t="s">
        <v>70</v>
      </c>
      <c r="E16" s="12" t="s">
        <v>71</v>
      </c>
      <c r="F16" s="10" t="s">
        <v>22</v>
      </c>
      <c r="G16" s="10" t="s">
        <v>51</v>
      </c>
      <c r="H16" s="26" t="s">
        <v>24</v>
      </c>
      <c r="I16" s="20">
        <v>112</v>
      </c>
      <c r="J16" s="21">
        <f t="shared" si="0"/>
        <v>29.8666666666667</v>
      </c>
      <c r="K16" s="21">
        <v>82.33</v>
      </c>
      <c r="L16" s="22">
        <f t="shared" si="2"/>
        <v>49.398</v>
      </c>
      <c r="M16" s="22">
        <f t="shared" si="1"/>
        <v>79.2646666666667</v>
      </c>
      <c r="N16" s="23">
        <v>1</v>
      </c>
      <c r="O16" s="24" t="s">
        <v>30</v>
      </c>
      <c r="P16" s="25"/>
    </row>
    <row r="17" ht="22.5" customHeight="1" spans="1:16">
      <c r="A17" s="9" t="s">
        <v>72</v>
      </c>
      <c r="B17" s="10" t="s">
        <v>73</v>
      </c>
      <c r="C17" s="10" t="s">
        <v>33</v>
      </c>
      <c r="D17" s="11" t="s">
        <v>74</v>
      </c>
      <c r="E17" s="12" t="s">
        <v>71</v>
      </c>
      <c r="F17" s="10" t="s">
        <v>22</v>
      </c>
      <c r="G17" s="10" t="s">
        <v>51</v>
      </c>
      <c r="H17" s="26" t="s">
        <v>24</v>
      </c>
      <c r="I17" s="20">
        <v>107.5</v>
      </c>
      <c r="J17" s="21">
        <f t="shared" si="0"/>
        <v>28.6666666666667</v>
      </c>
      <c r="K17" s="21">
        <v>73.63</v>
      </c>
      <c r="L17" s="22">
        <f t="shared" si="2"/>
        <v>44.178</v>
      </c>
      <c r="M17" s="22">
        <f t="shared" si="1"/>
        <v>72.8446666666667</v>
      </c>
      <c r="N17" s="23">
        <v>2</v>
      </c>
      <c r="O17" s="24" t="s">
        <v>30</v>
      </c>
      <c r="P17" s="25"/>
    </row>
    <row r="18" ht="22.5" customHeight="1" spans="1:16">
      <c r="A18" s="9" t="s">
        <v>75</v>
      </c>
      <c r="B18" s="10" t="s">
        <v>76</v>
      </c>
      <c r="C18" s="10" t="s">
        <v>33</v>
      </c>
      <c r="D18" s="11" t="s">
        <v>77</v>
      </c>
      <c r="E18" s="12" t="s">
        <v>71</v>
      </c>
      <c r="F18" s="10" t="s">
        <v>22</v>
      </c>
      <c r="G18" s="10" t="s">
        <v>51</v>
      </c>
      <c r="H18" s="26" t="s">
        <v>24</v>
      </c>
      <c r="I18" s="20">
        <v>104</v>
      </c>
      <c r="J18" s="21">
        <f t="shared" si="0"/>
        <v>27.7333333333333</v>
      </c>
      <c r="K18" s="21">
        <v>66.77</v>
      </c>
      <c r="L18" s="22">
        <f t="shared" si="2"/>
        <v>40.062</v>
      </c>
      <c r="M18" s="22">
        <f t="shared" si="1"/>
        <v>67.7953333333333</v>
      </c>
      <c r="N18" s="23">
        <v>3</v>
      </c>
      <c r="O18" s="24"/>
      <c r="P18" s="25"/>
    </row>
    <row r="19" ht="22.5" customHeight="1" spans="1:16">
      <c r="A19" s="9" t="s">
        <v>78</v>
      </c>
      <c r="B19" s="10" t="s">
        <v>79</v>
      </c>
      <c r="C19" s="10" t="s">
        <v>19</v>
      </c>
      <c r="D19" s="11" t="s">
        <v>80</v>
      </c>
      <c r="E19" s="12" t="s">
        <v>81</v>
      </c>
      <c r="F19" s="10" t="s">
        <v>22</v>
      </c>
      <c r="G19" s="10" t="s">
        <v>51</v>
      </c>
      <c r="H19" s="26" t="s">
        <v>24</v>
      </c>
      <c r="I19" s="20">
        <v>101.5</v>
      </c>
      <c r="J19" s="21">
        <f t="shared" si="0"/>
        <v>27.0666666666667</v>
      </c>
      <c r="K19" s="21">
        <v>77.8</v>
      </c>
      <c r="L19" s="22">
        <f t="shared" si="2"/>
        <v>46.68</v>
      </c>
      <c r="M19" s="22">
        <f t="shared" si="1"/>
        <v>73.7466666666667</v>
      </c>
      <c r="N19" s="23">
        <v>1</v>
      </c>
      <c r="O19" s="24" t="s">
        <v>30</v>
      </c>
      <c r="P19" s="25"/>
    </row>
    <row r="20" ht="22.5" customHeight="1" spans="1:16">
      <c r="A20" s="9" t="s">
        <v>82</v>
      </c>
      <c r="B20" s="10" t="s">
        <v>83</v>
      </c>
      <c r="C20" s="10" t="s">
        <v>19</v>
      </c>
      <c r="D20" s="11" t="s">
        <v>84</v>
      </c>
      <c r="E20" s="12" t="s">
        <v>81</v>
      </c>
      <c r="F20" s="10" t="s">
        <v>22</v>
      </c>
      <c r="G20" s="10" t="s">
        <v>51</v>
      </c>
      <c r="H20" s="26" t="s">
        <v>24</v>
      </c>
      <c r="I20" s="20">
        <v>105</v>
      </c>
      <c r="J20" s="21">
        <f t="shared" si="0"/>
        <v>28</v>
      </c>
      <c r="K20" s="21">
        <v>75.33</v>
      </c>
      <c r="L20" s="22">
        <f t="shared" si="2"/>
        <v>45.198</v>
      </c>
      <c r="M20" s="22">
        <f t="shared" si="1"/>
        <v>73.198</v>
      </c>
      <c r="N20" s="23">
        <v>2</v>
      </c>
      <c r="O20" s="24" t="s">
        <v>30</v>
      </c>
      <c r="P20" s="25"/>
    </row>
    <row r="21" ht="22.5" customHeight="1" spans="1:16">
      <c r="A21" s="9" t="s">
        <v>85</v>
      </c>
      <c r="B21" s="10" t="s">
        <v>86</v>
      </c>
      <c r="C21" s="10" t="s">
        <v>33</v>
      </c>
      <c r="D21" s="11" t="s">
        <v>87</v>
      </c>
      <c r="E21" s="12" t="s">
        <v>81</v>
      </c>
      <c r="F21" s="10" t="s">
        <v>22</v>
      </c>
      <c r="G21" s="10" t="s">
        <v>51</v>
      </c>
      <c r="H21" s="13" t="s">
        <v>24</v>
      </c>
      <c r="I21" s="20">
        <v>94.5</v>
      </c>
      <c r="J21" s="21">
        <f t="shared" si="0"/>
        <v>25.2</v>
      </c>
      <c r="K21" s="21">
        <v>66.17</v>
      </c>
      <c r="L21" s="22">
        <f t="shared" si="2"/>
        <v>39.702</v>
      </c>
      <c r="M21" s="22">
        <f t="shared" si="1"/>
        <v>64.902</v>
      </c>
      <c r="N21" s="23">
        <v>3</v>
      </c>
      <c r="O21" s="24" t="s">
        <v>30</v>
      </c>
      <c r="P21" s="25"/>
    </row>
    <row r="22" ht="22.5" customHeight="1" spans="1:16">
      <c r="A22" s="9" t="s">
        <v>88</v>
      </c>
      <c r="B22" s="10" t="s">
        <v>89</v>
      </c>
      <c r="C22" s="10" t="s">
        <v>33</v>
      </c>
      <c r="D22" s="11" t="s">
        <v>90</v>
      </c>
      <c r="E22" s="12" t="s">
        <v>81</v>
      </c>
      <c r="F22" s="10" t="s">
        <v>22</v>
      </c>
      <c r="G22" s="10" t="s">
        <v>51</v>
      </c>
      <c r="H22" s="26" t="s">
        <v>24</v>
      </c>
      <c r="I22" s="20">
        <v>85</v>
      </c>
      <c r="J22" s="21">
        <f t="shared" si="0"/>
        <v>22.6666666666667</v>
      </c>
      <c r="K22" s="21">
        <v>65</v>
      </c>
      <c r="L22" s="22">
        <f t="shared" si="2"/>
        <v>39</v>
      </c>
      <c r="M22" s="22">
        <f t="shared" si="1"/>
        <v>61.6666666666667</v>
      </c>
      <c r="N22" s="23">
        <v>4</v>
      </c>
      <c r="O22" s="24" t="s">
        <v>30</v>
      </c>
      <c r="P22" s="25"/>
    </row>
    <row r="23" ht="22.5" customHeight="1" spans="1:16">
      <c r="A23" s="9" t="s">
        <v>91</v>
      </c>
      <c r="B23" s="10" t="s">
        <v>92</v>
      </c>
      <c r="C23" s="10" t="s">
        <v>19</v>
      </c>
      <c r="D23" s="11" t="s">
        <v>93</v>
      </c>
      <c r="E23" s="12" t="s">
        <v>81</v>
      </c>
      <c r="F23" s="10" t="s">
        <v>22</v>
      </c>
      <c r="G23" s="10" t="s">
        <v>51</v>
      </c>
      <c r="H23" s="26" t="s">
        <v>24</v>
      </c>
      <c r="I23" s="20">
        <v>95</v>
      </c>
      <c r="J23" s="21">
        <f t="shared" si="0"/>
        <v>25.3333333333333</v>
      </c>
      <c r="K23" s="21" t="s">
        <v>25</v>
      </c>
      <c r="L23" s="22">
        <v>0</v>
      </c>
      <c r="M23" s="22">
        <f t="shared" si="1"/>
        <v>25.3333333333333</v>
      </c>
      <c r="N23" s="23"/>
      <c r="O23" s="24"/>
      <c r="P23" s="25"/>
    </row>
    <row r="24" ht="22.5" customHeight="1" spans="1:16">
      <c r="A24" s="9" t="s">
        <v>94</v>
      </c>
      <c r="B24" s="10" t="s">
        <v>95</v>
      </c>
      <c r="C24" s="10" t="s">
        <v>33</v>
      </c>
      <c r="D24" s="11" t="s">
        <v>96</v>
      </c>
      <c r="E24" s="12" t="s">
        <v>81</v>
      </c>
      <c r="F24" s="10" t="s">
        <v>22</v>
      </c>
      <c r="G24" s="10" t="s">
        <v>51</v>
      </c>
      <c r="H24" s="26" t="s">
        <v>24</v>
      </c>
      <c r="I24" s="20">
        <v>84.5</v>
      </c>
      <c r="J24" s="21">
        <f t="shared" si="0"/>
        <v>22.5333333333333</v>
      </c>
      <c r="K24" s="21" t="s">
        <v>25</v>
      </c>
      <c r="L24" s="22">
        <v>0</v>
      </c>
      <c r="M24" s="22">
        <f t="shared" si="1"/>
        <v>22.5333333333333</v>
      </c>
      <c r="N24" s="23"/>
      <c r="O24" s="24"/>
      <c r="P24" s="25"/>
    </row>
    <row r="25" ht="22.5" customHeight="1" spans="1:16">
      <c r="A25" s="9" t="s">
        <v>97</v>
      </c>
      <c r="B25" s="10" t="s">
        <v>98</v>
      </c>
      <c r="C25" s="10" t="s">
        <v>19</v>
      </c>
      <c r="D25" s="11" t="s">
        <v>99</v>
      </c>
      <c r="E25" s="12" t="s">
        <v>100</v>
      </c>
      <c r="F25" s="10" t="s">
        <v>22</v>
      </c>
      <c r="G25" s="10" t="s">
        <v>101</v>
      </c>
      <c r="H25" s="13" t="s">
        <v>24</v>
      </c>
      <c r="I25" s="20">
        <v>101</v>
      </c>
      <c r="J25" s="21">
        <f t="shared" si="0"/>
        <v>26.9333333333333</v>
      </c>
      <c r="K25" s="21">
        <v>74.77</v>
      </c>
      <c r="L25" s="22">
        <f>K25*0.6</f>
        <v>44.862</v>
      </c>
      <c r="M25" s="22">
        <f t="shared" si="1"/>
        <v>71.7953333333333</v>
      </c>
      <c r="N25" s="23">
        <v>1</v>
      </c>
      <c r="O25" s="24" t="s">
        <v>30</v>
      </c>
      <c r="P25" s="25"/>
    </row>
    <row r="26" ht="22.5" customHeight="1" spans="1:16">
      <c r="A26" s="9" t="s">
        <v>102</v>
      </c>
      <c r="B26" s="10" t="s">
        <v>103</v>
      </c>
      <c r="C26" s="10" t="s">
        <v>33</v>
      </c>
      <c r="D26" s="11" t="s">
        <v>104</v>
      </c>
      <c r="E26" s="12" t="s">
        <v>105</v>
      </c>
      <c r="F26" s="10" t="s">
        <v>22</v>
      </c>
      <c r="G26" s="10" t="s">
        <v>101</v>
      </c>
      <c r="H26" s="13" t="s">
        <v>24</v>
      </c>
      <c r="I26" s="20">
        <v>110.5</v>
      </c>
      <c r="J26" s="21">
        <f t="shared" si="0"/>
        <v>29.4666666666667</v>
      </c>
      <c r="K26" s="21">
        <v>76.5</v>
      </c>
      <c r="L26" s="22">
        <f>K26*0.6</f>
        <v>45.9</v>
      </c>
      <c r="M26" s="22">
        <f t="shared" si="1"/>
        <v>75.3666666666667</v>
      </c>
      <c r="N26" s="23">
        <v>1</v>
      </c>
      <c r="O26" s="24" t="s">
        <v>30</v>
      </c>
      <c r="P26" s="25"/>
    </row>
    <row r="27" ht="22.5" customHeight="1" spans="1:16">
      <c r="A27" s="9" t="s">
        <v>106</v>
      </c>
      <c r="B27" s="10" t="s">
        <v>107</v>
      </c>
      <c r="C27" s="10" t="s">
        <v>33</v>
      </c>
      <c r="D27" s="11" t="s">
        <v>108</v>
      </c>
      <c r="E27" s="12" t="s">
        <v>109</v>
      </c>
      <c r="F27" s="10" t="s">
        <v>22</v>
      </c>
      <c r="G27" s="10" t="s">
        <v>101</v>
      </c>
      <c r="H27" s="13" t="s">
        <v>24</v>
      </c>
      <c r="I27" s="20">
        <v>101</v>
      </c>
      <c r="J27" s="21">
        <f t="shared" si="0"/>
        <v>26.9333333333333</v>
      </c>
      <c r="K27" s="21">
        <v>69.33</v>
      </c>
      <c r="L27" s="22">
        <f>K27*0.6</f>
        <v>41.598</v>
      </c>
      <c r="M27" s="22">
        <f t="shared" si="1"/>
        <v>68.5313333333333</v>
      </c>
      <c r="N27" s="23">
        <v>1</v>
      </c>
      <c r="O27" s="24" t="s">
        <v>30</v>
      </c>
      <c r="P27" s="25"/>
    </row>
    <row r="28" ht="29.25" customHeight="1" spans="1:16">
      <c r="A28" s="9" t="s">
        <v>110</v>
      </c>
      <c r="B28" s="10" t="s">
        <v>111</v>
      </c>
      <c r="C28" s="10" t="s">
        <v>19</v>
      </c>
      <c r="D28" s="11" t="s">
        <v>112</v>
      </c>
      <c r="E28" s="12" t="s">
        <v>113</v>
      </c>
      <c r="F28" s="10" t="s">
        <v>22</v>
      </c>
      <c r="G28" s="10" t="s">
        <v>51</v>
      </c>
      <c r="H28" s="13" t="s">
        <v>24</v>
      </c>
      <c r="I28" s="20">
        <v>108.5</v>
      </c>
      <c r="J28" s="21">
        <f t="shared" si="0"/>
        <v>28.9333333333333</v>
      </c>
      <c r="K28" s="21">
        <v>68.5</v>
      </c>
      <c r="L28" s="22">
        <f>K28*0.6</f>
        <v>41.1</v>
      </c>
      <c r="M28" s="22">
        <f t="shared" si="1"/>
        <v>70.0333333333333</v>
      </c>
      <c r="N28" s="23">
        <v>1</v>
      </c>
      <c r="O28" s="24" t="s">
        <v>30</v>
      </c>
      <c r="P28" s="25"/>
    </row>
    <row r="29" ht="29.25" customHeight="1" spans="1:16">
      <c r="A29" s="9" t="s">
        <v>114</v>
      </c>
      <c r="B29" s="10" t="s">
        <v>115</v>
      </c>
      <c r="C29" s="10" t="s">
        <v>33</v>
      </c>
      <c r="D29" s="11" t="s">
        <v>116</v>
      </c>
      <c r="E29" s="12" t="s">
        <v>113</v>
      </c>
      <c r="F29" s="10" t="s">
        <v>22</v>
      </c>
      <c r="G29" s="10" t="s">
        <v>51</v>
      </c>
      <c r="H29" s="13" t="s">
        <v>24</v>
      </c>
      <c r="I29" s="20">
        <v>90.5</v>
      </c>
      <c r="J29" s="21">
        <f t="shared" si="0"/>
        <v>24.1333333333333</v>
      </c>
      <c r="K29" s="21" t="s">
        <v>25</v>
      </c>
      <c r="L29" s="22">
        <v>0</v>
      </c>
      <c r="M29" s="22">
        <f t="shared" si="1"/>
        <v>24.1333333333333</v>
      </c>
      <c r="N29" s="23"/>
      <c r="O29" s="24"/>
      <c r="P29" s="25"/>
    </row>
    <row r="30" ht="29.25" customHeight="1" spans="1:16">
      <c r="A30" s="9" t="s">
        <v>117</v>
      </c>
      <c r="B30" s="10" t="s">
        <v>118</v>
      </c>
      <c r="C30" s="10" t="s">
        <v>19</v>
      </c>
      <c r="D30" s="11" t="s">
        <v>119</v>
      </c>
      <c r="E30" s="12" t="s">
        <v>113</v>
      </c>
      <c r="F30" s="10" t="s">
        <v>22</v>
      </c>
      <c r="G30" s="10" t="s">
        <v>51</v>
      </c>
      <c r="H30" s="13" t="s">
        <v>24</v>
      </c>
      <c r="I30" s="20">
        <v>77</v>
      </c>
      <c r="J30" s="21">
        <f t="shared" si="0"/>
        <v>20.5333333333333</v>
      </c>
      <c r="K30" s="21" t="s">
        <v>25</v>
      </c>
      <c r="L30" s="22">
        <v>0</v>
      </c>
      <c r="M30" s="22">
        <f t="shared" si="1"/>
        <v>20.5333333333333</v>
      </c>
      <c r="N30" s="23"/>
      <c r="O30" s="24"/>
      <c r="P30" s="25"/>
    </row>
    <row r="31" ht="23.25" customHeight="1" spans="1:16">
      <c r="A31" s="9" t="s">
        <v>120</v>
      </c>
      <c r="B31" s="10" t="s">
        <v>121</v>
      </c>
      <c r="C31" s="10" t="s">
        <v>19</v>
      </c>
      <c r="D31" s="11" t="s">
        <v>122</v>
      </c>
      <c r="E31" s="12" t="s">
        <v>123</v>
      </c>
      <c r="F31" s="10" t="s">
        <v>22</v>
      </c>
      <c r="G31" s="10" t="s">
        <v>51</v>
      </c>
      <c r="H31" s="13" t="s">
        <v>24</v>
      </c>
      <c r="I31" s="20">
        <v>99.5</v>
      </c>
      <c r="J31" s="21">
        <f t="shared" si="0"/>
        <v>26.5333333333333</v>
      </c>
      <c r="K31" s="21">
        <v>76.83</v>
      </c>
      <c r="L31" s="22">
        <f t="shared" ref="L31:L41" si="3">K31*0.6</f>
        <v>46.098</v>
      </c>
      <c r="M31" s="22">
        <f t="shared" si="1"/>
        <v>72.6313333333333</v>
      </c>
      <c r="N31" s="23">
        <v>1</v>
      </c>
      <c r="O31" s="24" t="s">
        <v>30</v>
      </c>
      <c r="P31" s="25"/>
    </row>
    <row r="32" ht="23.25" customHeight="1" spans="1:16">
      <c r="A32" s="9" t="s">
        <v>124</v>
      </c>
      <c r="B32" s="10" t="s">
        <v>125</v>
      </c>
      <c r="C32" s="10" t="s">
        <v>19</v>
      </c>
      <c r="D32" s="11" t="s">
        <v>126</v>
      </c>
      <c r="E32" s="12" t="s">
        <v>123</v>
      </c>
      <c r="F32" s="10" t="s">
        <v>22</v>
      </c>
      <c r="G32" s="10" t="s">
        <v>51</v>
      </c>
      <c r="H32" s="13" t="s">
        <v>24</v>
      </c>
      <c r="I32" s="20">
        <v>97.5</v>
      </c>
      <c r="J32" s="21">
        <f t="shared" si="0"/>
        <v>26</v>
      </c>
      <c r="K32" s="21">
        <v>71.33</v>
      </c>
      <c r="L32" s="22">
        <f t="shared" si="3"/>
        <v>42.798</v>
      </c>
      <c r="M32" s="22">
        <f t="shared" si="1"/>
        <v>68.798</v>
      </c>
      <c r="N32" s="23">
        <v>2</v>
      </c>
      <c r="O32" s="24" t="s">
        <v>30</v>
      </c>
      <c r="P32" s="25"/>
    </row>
    <row r="33" ht="23.25" customHeight="1" spans="1:16">
      <c r="A33" s="9" t="s">
        <v>127</v>
      </c>
      <c r="B33" s="10" t="s">
        <v>128</v>
      </c>
      <c r="C33" s="10" t="s">
        <v>33</v>
      </c>
      <c r="D33" s="11" t="s">
        <v>129</v>
      </c>
      <c r="E33" s="12" t="s">
        <v>123</v>
      </c>
      <c r="F33" s="10" t="s">
        <v>22</v>
      </c>
      <c r="G33" s="10" t="s">
        <v>51</v>
      </c>
      <c r="H33" s="13" t="s">
        <v>24</v>
      </c>
      <c r="I33" s="20">
        <v>103.5</v>
      </c>
      <c r="J33" s="21">
        <f t="shared" si="0"/>
        <v>27.6</v>
      </c>
      <c r="K33" s="21">
        <v>67.33</v>
      </c>
      <c r="L33" s="22">
        <f t="shared" si="3"/>
        <v>40.398</v>
      </c>
      <c r="M33" s="22">
        <f t="shared" si="1"/>
        <v>67.998</v>
      </c>
      <c r="N33" s="23">
        <v>3</v>
      </c>
      <c r="O33" s="24"/>
      <c r="P33" s="25"/>
    </row>
    <row r="34" ht="23.25" customHeight="1" spans="1:16">
      <c r="A34" s="9" t="s">
        <v>130</v>
      </c>
      <c r="B34" s="10" t="s">
        <v>131</v>
      </c>
      <c r="C34" s="10" t="s">
        <v>19</v>
      </c>
      <c r="D34" s="11" t="s">
        <v>132</v>
      </c>
      <c r="E34" s="12" t="s">
        <v>123</v>
      </c>
      <c r="F34" s="10" t="s">
        <v>22</v>
      </c>
      <c r="G34" s="10" t="s">
        <v>51</v>
      </c>
      <c r="H34" s="13" t="s">
        <v>24</v>
      </c>
      <c r="I34" s="20">
        <v>97.5</v>
      </c>
      <c r="J34" s="21">
        <f t="shared" si="0"/>
        <v>26</v>
      </c>
      <c r="K34" s="21">
        <v>69.5</v>
      </c>
      <c r="L34" s="22">
        <f t="shared" si="3"/>
        <v>41.7</v>
      </c>
      <c r="M34" s="22">
        <f t="shared" si="1"/>
        <v>67.7</v>
      </c>
      <c r="N34" s="23">
        <v>4</v>
      </c>
      <c r="O34" s="24"/>
      <c r="P34" s="25"/>
    </row>
    <row r="35" ht="23.25" customHeight="1" spans="1:16">
      <c r="A35" s="9" t="s">
        <v>133</v>
      </c>
      <c r="B35" s="10" t="s">
        <v>134</v>
      </c>
      <c r="C35" s="10" t="s">
        <v>33</v>
      </c>
      <c r="D35" s="11" t="s">
        <v>135</v>
      </c>
      <c r="E35" s="12" t="s">
        <v>136</v>
      </c>
      <c r="F35" s="10" t="s">
        <v>22</v>
      </c>
      <c r="G35" s="10" t="s">
        <v>51</v>
      </c>
      <c r="H35" s="13" t="s">
        <v>24</v>
      </c>
      <c r="I35" s="20">
        <v>103.5</v>
      </c>
      <c r="J35" s="21">
        <f t="shared" si="0"/>
        <v>27.6</v>
      </c>
      <c r="K35" s="21">
        <v>73.33</v>
      </c>
      <c r="L35" s="22">
        <f t="shared" si="3"/>
        <v>43.998</v>
      </c>
      <c r="M35" s="22">
        <f t="shared" si="1"/>
        <v>71.598</v>
      </c>
      <c r="N35" s="23">
        <v>1</v>
      </c>
      <c r="O35" s="24" t="s">
        <v>30</v>
      </c>
      <c r="P35" s="25"/>
    </row>
    <row r="36" ht="23.25" customHeight="1" spans="1:16">
      <c r="A36" s="9" t="s">
        <v>137</v>
      </c>
      <c r="B36" s="10" t="s">
        <v>138</v>
      </c>
      <c r="C36" s="10" t="s">
        <v>19</v>
      </c>
      <c r="D36" s="11" t="s">
        <v>139</v>
      </c>
      <c r="E36" s="12" t="s">
        <v>136</v>
      </c>
      <c r="F36" s="10" t="s">
        <v>22</v>
      </c>
      <c r="G36" s="10" t="s">
        <v>51</v>
      </c>
      <c r="H36" s="13" t="s">
        <v>24</v>
      </c>
      <c r="I36" s="20">
        <v>101</v>
      </c>
      <c r="J36" s="21">
        <f t="shared" si="0"/>
        <v>26.9333333333333</v>
      </c>
      <c r="K36" s="21">
        <v>73.5</v>
      </c>
      <c r="L36" s="22">
        <f t="shared" si="3"/>
        <v>44.1</v>
      </c>
      <c r="M36" s="22">
        <f t="shared" si="1"/>
        <v>71.0333333333333</v>
      </c>
      <c r="N36" s="23">
        <v>2</v>
      </c>
      <c r="O36" s="24" t="s">
        <v>30</v>
      </c>
      <c r="P36" s="25"/>
    </row>
    <row r="37" ht="23.25" customHeight="1" spans="1:16">
      <c r="A37" s="9" t="s">
        <v>140</v>
      </c>
      <c r="B37" s="10" t="s">
        <v>141</v>
      </c>
      <c r="C37" s="10" t="s">
        <v>33</v>
      </c>
      <c r="D37" s="11" t="s">
        <v>142</v>
      </c>
      <c r="E37" s="12" t="s">
        <v>136</v>
      </c>
      <c r="F37" s="10" t="s">
        <v>22</v>
      </c>
      <c r="G37" s="10" t="s">
        <v>51</v>
      </c>
      <c r="H37" s="13" t="s">
        <v>24</v>
      </c>
      <c r="I37" s="20">
        <v>94.5</v>
      </c>
      <c r="J37" s="21">
        <f t="shared" si="0"/>
        <v>25.2</v>
      </c>
      <c r="K37" s="21">
        <v>75.5</v>
      </c>
      <c r="L37" s="22">
        <f t="shared" si="3"/>
        <v>45.3</v>
      </c>
      <c r="M37" s="22">
        <f t="shared" si="1"/>
        <v>70.5</v>
      </c>
      <c r="N37" s="23">
        <v>3</v>
      </c>
      <c r="O37" s="24" t="s">
        <v>30</v>
      </c>
      <c r="P37" s="25"/>
    </row>
    <row r="38" ht="23.25" customHeight="1" spans="1:16">
      <c r="A38" s="9" t="s">
        <v>143</v>
      </c>
      <c r="B38" s="10" t="s">
        <v>144</v>
      </c>
      <c r="C38" s="10" t="s">
        <v>33</v>
      </c>
      <c r="D38" s="11" t="s">
        <v>145</v>
      </c>
      <c r="E38" s="12" t="s">
        <v>136</v>
      </c>
      <c r="F38" s="10" t="s">
        <v>22</v>
      </c>
      <c r="G38" s="10" t="s">
        <v>51</v>
      </c>
      <c r="H38" s="13" t="s">
        <v>24</v>
      </c>
      <c r="I38" s="20">
        <v>101.5</v>
      </c>
      <c r="J38" s="21">
        <f t="shared" si="0"/>
        <v>27.0666666666667</v>
      </c>
      <c r="K38" s="21">
        <v>66.6</v>
      </c>
      <c r="L38" s="22">
        <f t="shared" si="3"/>
        <v>39.96</v>
      </c>
      <c r="M38" s="22">
        <f t="shared" si="1"/>
        <v>67.0266666666667</v>
      </c>
      <c r="N38" s="23">
        <v>4</v>
      </c>
      <c r="O38" s="24" t="s">
        <v>30</v>
      </c>
      <c r="P38" s="25"/>
    </row>
    <row r="39" ht="23.25" customHeight="1" spans="1:16">
      <c r="A39" s="9" t="s">
        <v>146</v>
      </c>
      <c r="B39" s="10" t="s">
        <v>147</v>
      </c>
      <c r="C39" s="10" t="s">
        <v>19</v>
      </c>
      <c r="D39" s="11" t="s">
        <v>148</v>
      </c>
      <c r="E39" s="12" t="s">
        <v>136</v>
      </c>
      <c r="F39" s="10" t="s">
        <v>22</v>
      </c>
      <c r="G39" s="10" t="s">
        <v>51</v>
      </c>
      <c r="H39" s="13" t="s">
        <v>24</v>
      </c>
      <c r="I39" s="20">
        <v>95.5</v>
      </c>
      <c r="J39" s="21">
        <f t="shared" si="0"/>
        <v>25.4666666666667</v>
      </c>
      <c r="K39" s="21">
        <v>67.67</v>
      </c>
      <c r="L39" s="22">
        <f t="shared" si="3"/>
        <v>40.602</v>
      </c>
      <c r="M39" s="22">
        <f t="shared" si="1"/>
        <v>66.0686666666667</v>
      </c>
      <c r="N39" s="23">
        <v>5</v>
      </c>
      <c r="O39" s="24" t="s">
        <v>30</v>
      </c>
      <c r="P39" s="25"/>
    </row>
    <row r="40" ht="23.25" customHeight="1" spans="1:16">
      <c r="A40" s="9" t="s">
        <v>149</v>
      </c>
      <c r="B40" s="10" t="s">
        <v>150</v>
      </c>
      <c r="C40" s="10" t="s">
        <v>33</v>
      </c>
      <c r="D40" s="11" t="s">
        <v>151</v>
      </c>
      <c r="E40" s="12" t="s">
        <v>136</v>
      </c>
      <c r="F40" s="10" t="s">
        <v>22</v>
      </c>
      <c r="G40" s="10" t="s">
        <v>51</v>
      </c>
      <c r="H40" s="13" t="s">
        <v>24</v>
      </c>
      <c r="I40" s="20">
        <v>93</v>
      </c>
      <c r="J40" s="21">
        <f t="shared" si="0"/>
        <v>24.8</v>
      </c>
      <c r="K40" s="21">
        <v>66.5</v>
      </c>
      <c r="L40" s="22">
        <f t="shared" si="3"/>
        <v>39.9</v>
      </c>
      <c r="M40" s="22">
        <f t="shared" si="1"/>
        <v>64.7</v>
      </c>
      <c r="N40" s="23">
        <v>6</v>
      </c>
      <c r="O40" s="24" t="s">
        <v>30</v>
      </c>
      <c r="P40" s="25"/>
    </row>
    <row r="41" ht="23.25" customHeight="1" spans="1:16">
      <c r="A41" s="9" t="s">
        <v>152</v>
      </c>
      <c r="B41" s="10" t="s">
        <v>153</v>
      </c>
      <c r="C41" s="10" t="s">
        <v>33</v>
      </c>
      <c r="D41" s="11" t="s">
        <v>154</v>
      </c>
      <c r="E41" s="12" t="s">
        <v>136</v>
      </c>
      <c r="F41" s="10" t="s">
        <v>22</v>
      </c>
      <c r="G41" s="10" t="s">
        <v>51</v>
      </c>
      <c r="H41" s="13" t="s">
        <v>24</v>
      </c>
      <c r="I41" s="20">
        <v>90</v>
      </c>
      <c r="J41" s="21">
        <f t="shared" si="0"/>
        <v>24</v>
      </c>
      <c r="K41" s="21">
        <v>67.17</v>
      </c>
      <c r="L41" s="22">
        <f t="shared" si="3"/>
        <v>40.302</v>
      </c>
      <c r="M41" s="22">
        <f t="shared" si="1"/>
        <v>64.302</v>
      </c>
      <c r="N41" s="23">
        <v>7</v>
      </c>
      <c r="O41" s="24"/>
      <c r="P41" s="25"/>
    </row>
    <row r="42" ht="23.25" customHeight="1" spans="1:16">
      <c r="A42" s="9" t="s">
        <v>155</v>
      </c>
      <c r="B42" s="10" t="s">
        <v>156</v>
      </c>
      <c r="C42" s="10" t="s">
        <v>19</v>
      </c>
      <c r="D42" s="11" t="s">
        <v>157</v>
      </c>
      <c r="E42" s="12" t="s">
        <v>136</v>
      </c>
      <c r="F42" s="10" t="s">
        <v>22</v>
      </c>
      <c r="G42" s="10" t="s">
        <v>51</v>
      </c>
      <c r="H42" s="13" t="s">
        <v>24</v>
      </c>
      <c r="I42" s="20">
        <v>89.5</v>
      </c>
      <c r="J42" s="21">
        <f t="shared" si="0"/>
        <v>23.8666666666667</v>
      </c>
      <c r="K42" s="21" t="s">
        <v>25</v>
      </c>
      <c r="L42" s="22">
        <v>0</v>
      </c>
      <c r="M42" s="22">
        <f t="shared" si="1"/>
        <v>23.8666666666667</v>
      </c>
      <c r="N42" s="23"/>
      <c r="O42" s="24"/>
      <c r="P42" s="25"/>
    </row>
    <row r="43" ht="23.25" customHeight="1" spans="1:16">
      <c r="A43" s="9" t="s">
        <v>158</v>
      </c>
      <c r="B43" s="10" t="s">
        <v>159</v>
      </c>
      <c r="C43" s="10" t="s">
        <v>19</v>
      </c>
      <c r="D43" s="11" t="s">
        <v>160</v>
      </c>
      <c r="E43" s="12" t="s">
        <v>136</v>
      </c>
      <c r="F43" s="10" t="s">
        <v>22</v>
      </c>
      <c r="G43" s="10" t="s">
        <v>51</v>
      </c>
      <c r="H43" s="13" t="s">
        <v>24</v>
      </c>
      <c r="I43" s="20">
        <v>88.5</v>
      </c>
      <c r="J43" s="21">
        <f t="shared" si="0"/>
        <v>23.6</v>
      </c>
      <c r="K43" s="21" t="s">
        <v>25</v>
      </c>
      <c r="L43" s="22">
        <v>0</v>
      </c>
      <c r="M43" s="22">
        <f t="shared" si="1"/>
        <v>23.6</v>
      </c>
      <c r="N43" s="23"/>
      <c r="O43" s="24"/>
      <c r="P43" s="25"/>
    </row>
    <row r="44" ht="33" customHeight="1" spans="1:16">
      <c r="A44" s="9" t="s">
        <v>161</v>
      </c>
      <c r="B44" s="10" t="s">
        <v>162</v>
      </c>
      <c r="C44" s="10" t="s">
        <v>33</v>
      </c>
      <c r="D44" s="11" t="s">
        <v>163</v>
      </c>
      <c r="E44" s="12" t="s">
        <v>164</v>
      </c>
      <c r="F44" s="10" t="s">
        <v>22</v>
      </c>
      <c r="G44" s="10" t="s">
        <v>51</v>
      </c>
      <c r="H44" s="13" t="s">
        <v>24</v>
      </c>
      <c r="I44" s="20">
        <v>105</v>
      </c>
      <c r="J44" s="21">
        <f t="shared" si="0"/>
        <v>28</v>
      </c>
      <c r="K44" s="21">
        <v>71.33</v>
      </c>
      <c r="L44" s="22">
        <f>K44*0.6</f>
        <v>42.798</v>
      </c>
      <c r="M44" s="22">
        <f t="shared" si="1"/>
        <v>70.798</v>
      </c>
      <c r="N44" s="23">
        <v>1</v>
      </c>
      <c r="O44" s="24" t="s">
        <v>30</v>
      </c>
      <c r="P44" s="25"/>
    </row>
    <row r="45" ht="33" customHeight="1" spans="1:16">
      <c r="A45" s="9" t="s">
        <v>165</v>
      </c>
      <c r="B45" s="10" t="s">
        <v>166</v>
      </c>
      <c r="C45" s="10" t="s">
        <v>19</v>
      </c>
      <c r="D45" s="11" t="s">
        <v>167</v>
      </c>
      <c r="E45" s="12" t="s">
        <v>164</v>
      </c>
      <c r="F45" s="10" t="s">
        <v>22</v>
      </c>
      <c r="G45" s="10" t="s">
        <v>51</v>
      </c>
      <c r="H45" s="13" t="s">
        <v>24</v>
      </c>
      <c r="I45" s="20">
        <v>93.5</v>
      </c>
      <c r="J45" s="21">
        <f t="shared" si="0"/>
        <v>24.9333333333333</v>
      </c>
      <c r="K45" s="21">
        <v>67.33</v>
      </c>
      <c r="L45" s="22">
        <f>K45*0.6</f>
        <v>40.398</v>
      </c>
      <c r="M45" s="22">
        <f t="shared" si="1"/>
        <v>65.3313333333333</v>
      </c>
      <c r="N45" s="23">
        <v>2</v>
      </c>
      <c r="O45" s="24" t="s">
        <v>30</v>
      </c>
      <c r="P45" s="25"/>
    </row>
    <row r="46" ht="33" customHeight="1" spans="1:16">
      <c r="A46" s="9" t="s">
        <v>168</v>
      </c>
      <c r="B46" s="10" t="s">
        <v>169</v>
      </c>
      <c r="C46" s="10" t="s">
        <v>19</v>
      </c>
      <c r="D46" s="11" t="s">
        <v>170</v>
      </c>
      <c r="E46" s="12" t="s">
        <v>164</v>
      </c>
      <c r="F46" s="10" t="s">
        <v>22</v>
      </c>
      <c r="G46" s="10" t="s">
        <v>51</v>
      </c>
      <c r="H46" s="13" t="s">
        <v>24</v>
      </c>
      <c r="I46" s="20">
        <v>90</v>
      </c>
      <c r="J46" s="21">
        <f t="shared" si="0"/>
        <v>24</v>
      </c>
      <c r="K46" s="21">
        <v>67.67</v>
      </c>
      <c r="L46" s="22">
        <f>K46*0.6</f>
        <v>40.602</v>
      </c>
      <c r="M46" s="22">
        <f t="shared" si="1"/>
        <v>64.602</v>
      </c>
      <c r="N46" s="23">
        <v>3</v>
      </c>
      <c r="O46" s="24"/>
      <c r="P46" s="25"/>
    </row>
    <row r="47" ht="23.25" customHeight="1" spans="1:16">
      <c r="A47" s="9" t="s">
        <v>171</v>
      </c>
      <c r="B47" s="10" t="s">
        <v>172</v>
      </c>
      <c r="C47" s="10" t="s">
        <v>33</v>
      </c>
      <c r="D47" s="11" t="s">
        <v>173</v>
      </c>
      <c r="E47" s="12" t="s">
        <v>174</v>
      </c>
      <c r="F47" s="10" t="s">
        <v>22</v>
      </c>
      <c r="G47" s="10" t="s">
        <v>51</v>
      </c>
      <c r="H47" s="13" t="s">
        <v>24</v>
      </c>
      <c r="I47" s="20">
        <v>104.5</v>
      </c>
      <c r="J47" s="21">
        <f t="shared" si="0"/>
        <v>27.8666666666667</v>
      </c>
      <c r="K47" s="21">
        <v>83</v>
      </c>
      <c r="L47" s="22">
        <f>K47*0.6</f>
        <v>49.8</v>
      </c>
      <c r="M47" s="22">
        <f t="shared" si="1"/>
        <v>77.6666666666667</v>
      </c>
      <c r="N47" s="23">
        <v>1</v>
      </c>
      <c r="O47" s="24" t="s">
        <v>30</v>
      </c>
      <c r="P47" s="25"/>
    </row>
    <row r="48" ht="23.25" customHeight="1" spans="1:16">
      <c r="A48" s="9" t="s">
        <v>175</v>
      </c>
      <c r="B48" s="10" t="s">
        <v>176</v>
      </c>
      <c r="C48" s="10" t="s">
        <v>19</v>
      </c>
      <c r="D48" s="11" t="s">
        <v>177</v>
      </c>
      <c r="E48" s="12" t="s">
        <v>174</v>
      </c>
      <c r="F48" s="10" t="s">
        <v>22</v>
      </c>
      <c r="G48" s="10" t="s">
        <v>51</v>
      </c>
      <c r="H48" s="13" t="s">
        <v>24</v>
      </c>
      <c r="I48" s="20">
        <v>97</v>
      </c>
      <c r="J48" s="21">
        <f t="shared" si="0"/>
        <v>25.8666666666667</v>
      </c>
      <c r="K48" s="21" t="s">
        <v>25</v>
      </c>
      <c r="L48" s="22">
        <v>0</v>
      </c>
      <c r="M48" s="22">
        <f t="shared" si="1"/>
        <v>25.8666666666667</v>
      </c>
      <c r="N48" s="23"/>
      <c r="O48" s="24"/>
      <c r="P48" s="25"/>
    </row>
    <row r="49" ht="23.25" customHeight="1" spans="1:16">
      <c r="A49" s="9" t="s">
        <v>178</v>
      </c>
      <c r="B49" s="10" t="s">
        <v>179</v>
      </c>
      <c r="C49" s="10" t="s">
        <v>33</v>
      </c>
      <c r="D49" s="11" t="s">
        <v>180</v>
      </c>
      <c r="E49" s="12" t="s">
        <v>174</v>
      </c>
      <c r="F49" s="10" t="s">
        <v>22</v>
      </c>
      <c r="G49" s="10" t="s">
        <v>51</v>
      </c>
      <c r="H49" s="13" t="s">
        <v>24</v>
      </c>
      <c r="I49" s="20">
        <v>96.5</v>
      </c>
      <c r="J49" s="21">
        <f t="shared" si="0"/>
        <v>25.7333333333333</v>
      </c>
      <c r="K49" s="21" t="s">
        <v>25</v>
      </c>
      <c r="L49" s="22">
        <v>0</v>
      </c>
      <c r="M49" s="22">
        <f t="shared" si="1"/>
        <v>25.7333333333333</v>
      </c>
      <c r="N49" s="23"/>
      <c r="O49" s="24"/>
      <c r="P49" s="25"/>
    </row>
    <row r="50" ht="23.25" customHeight="1" spans="1:16">
      <c r="A50" s="14" t="s">
        <v>181</v>
      </c>
      <c r="B50" s="14"/>
      <c r="C50" s="14"/>
      <c r="D50" s="14"/>
      <c r="E50" s="14"/>
      <c r="F50" s="14"/>
      <c r="G50" s="14"/>
      <c r="H50" s="15"/>
      <c r="I50" s="15"/>
      <c r="J50" s="15"/>
      <c r="K50" s="15"/>
      <c r="L50" s="15"/>
      <c r="M50" s="15"/>
      <c r="N50" s="14"/>
      <c r="O50" s="14"/>
      <c r="P50" s="14"/>
    </row>
    <row r="51" ht="23.25" customHeight="1" spans="1:16">
      <c r="A51" s="16" t="s">
        <v>182</v>
      </c>
      <c r="B51" s="16"/>
      <c r="C51" s="16"/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6"/>
      <c r="O51" s="16"/>
      <c r="P51" s="16"/>
    </row>
    <row r="52" ht="23.25" customHeight="1" spans="1:16">
      <c r="A52" s="16" t="s">
        <v>183</v>
      </c>
      <c r="B52" s="16"/>
      <c r="C52" s="16"/>
      <c r="D52" s="16"/>
      <c r="E52" s="16"/>
      <c r="F52" s="16"/>
      <c r="G52" s="16"/>
      <c r="H52" s="17"/>
      <c r="I52" s="17"/>
      <c r="J52" s="17"/>
      <c r="K52" s="17"/>
      <c r="L52" s="17"/>
      <c r="M52" s="17"/>
      <c r="N52" s="16"/>
      <c r="O52" s="16"/>
      <c r="P52" s="16"/>
    </row>
    <row r="53" ht="39.75" customHeight="1"/>
    <row r="54" ht="39.75" customHeight="1"/>
    <row r="55" ht="39.75" customHeight="1"/>
    <row r="56" ht="39.75" customHeight="1"/>
    <row r="57" ht="39.75" customHeight="1"/>
    <row r="58" ht="39.75" customHeight="1"/>
    <row r="59" ht="39.75" customHeight="1"/>
    <row r="60" ht="39.75" customHeight="1"/>
    <row r="61" ht="39.75" customHeight="1"/>
    <row r="62" ht="39.75" customHeight="1"/>
    <row r="63" ht="39.75" customHeight="1"/>
    <row r="64" ht="39.75" customHeight="1"/>
    <row r="65" ht="39.75" customHeight="1"/>
    <row r="66" ht="39.75" customHeight="1"/>
    <row r="67" ht="39.75" customHeight="1"/>
    <row r="68" ht="39.75" customHeight="1"/>
    <row r="69" ht="39.75" customHeight="1"/>
    <row r="70" ht="39.75" customHeight="1"/>
    <row r="71" ht="39.75" customHeight="1"/>
    <row r="72" ht="39.75" customHeight="1"/>
    <row r="73" ht="39.75" customHeight="1"/>
  </sheetData>
  <autoFilter ref="A2:P73"/>
  <mergeCells count="4">
    <mergeCell ref="A1:P1"/>
    <mergeCell ref="A50:P50"/>
    <mergeCell ref="A51:P51"/>
    <mergeCell ref="A52:P52"/>
  </mergeCells>
  <pageMargins left="0.511805555555556" right="0.31388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宝妈</cp:lastModifiedBy>
  <dcterms:created xsi:type="dcterms:W3CDTF">2017-11-25T08:42:00Z</dcterms:created>
  <cp:lastPrinted>2017-11-25T09:22:00Z</cp:lastPrinted>
  <dcterms:modified xsi:type="dcterms:W3CDTF">2017-11-26T02:15:08Z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