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<sst xmlns="http://schemas.openxmlformats.org/spreadsheetml/2006/main" count="116">
  <si>
    <t>2017年栾川县特招医学院校毕业生总成绩及进入体检人员名单（共30人）</t>
  </si>
  <si>
    <t>序号</t>
  </si>
  <si>
    <t>招录计划</t>
  </si>
  <si>
    <t>报考单位</t>
  </si>
  <si>
    <t>报考专业</t>
  </si>
  <si>
    <t>姓名</t>
  </si>
  <si>
    <t>性别</t>
  </si>
  <si>
    <t>考试成绩</t>
  </si>
  <si>
    <t>笔试折合成绩</t>
  </si>
  <si>
    <t>面试成绩</t>
  </si>
  <si>
    <t>面试折合成绩</t>
  </si>
  <si>
    <t>总成绩</t>
  </si>
  <si>
    <t>名次</t>
  </si>
  <si>
    <t>说 明</t>
  </si>
  <si>
    <t>备 注</t>
  </si>
  <si>
    <t>县级医院</t>
  </si>
  <si>
    <t>临床医学</t>
  </si>
  <si>
    <t>冯莹莹</t>
  </si>
  <si>
    <t>女</t>
  </si>
  <si>
    <t>免笔试</t>
  </si>
  <si>
    <t>进入体检</t>
  </si>
  <si>
    <t>乡镇卫生院</t>
  </si>
  <si>
    <t>吴玉锋</t>
  </si>
  <si>
    <t>男</t>
  </si>
  <si>
    <t>郝沛艺</t>
  </si>
  <si>
    <t>57.5</t>
  </si>
  <si>
    <t>87.1</t>
  </si>
  <si>
    <t>1</t>
  </si>
  <si>
    <t>屈舒婷</t>
  </si>
  <si>
    <t>53.5</t>
  </si>
  <si>
    <t>88.18</t>
  </si>
  <si>
    <t>2</t>
  </si>
  <si>
    <t>陈卫群</t>
  </si>
  <si>
    <t>55.3</t>
  </si>
  <si>
    <t>84</t>
  </si>
  <si>
    <t>3</t>
  </si>
  <si>
    <t>杨林林</t>
  </si>
  <si>
    <t>53.4</t>
  </si>
  <si>
    <t>85.6</t>
  </si>
  <si>
    <t>4</t>
  </si>
  <si>
    <t>凌珍珍</t>
  </si>
  <si>
    <t>52</t>
  </si>
  <si>
    <t>84.8</t>
  </si>
  <si>
    <t>5</t>
  </si>
  <si>
    <t>李光照</t>
  </si>
  <si>
    <t>49.1</t>
  </si>
  <si>
    <t>86.8</t>
  </si>
  <si>
    <t>6</t>
  </si>
  <si>
    <t>郝毅</t>
  </si>
  <si>
    <t>47.8</t>
  </si>
  <si>
    <t>79.9</t>
  </si>
  <si>
    <t>7</t>
  </si>
  <si>
    <t>赵国豪</t>
  </si>
  <si>
    <t>45.2</t>
  </si>
  <si>
    <t>79.5</t>
  </si>
  <si>
    <t>8</t>
  </si>
  <si>
    <t>李桃丽</t>
  </si>
  <si>
    <t>43.4</t>
  </si>
  <si>
    <t>缺考</t>
  </si>
  <si>
    <t>9</t>
  </si>
  <si>
    <t>中医学</t>
  </si>
  <si>
    <t>段存元</t>
  </si>
  <si>
    <t>46.7</t>
  </si>
  <si>
    <t>88</t>
  </si>
  <si>
    <t>王恒涛</t>
  </si>
  <si>
    <t>82.2</t>
  </si>
  <si>
    <t>中西医结合</t>
  </si>
  <si>
    <t>李金凤</t>
  </si>
  <si>
    <t>64.1</t>
  </si>
  <si>
    <t>87.9</t>
  </si>
  <si>
    <t>李泽远</t>
  </si>
  <si>
    <t>55.8</t>
  </si>
  <si>
    <t>89.2</t>
  </si>
  <si>
    <t>刘将来</t>
  </si>
  <si>
    <t>51.7</t>
  </si>
  <si>
    <t>80.6</t>
  </si>
  <si>
    <t>许道辉</t>
  </si>
  <si>
    <t>46</t>
  </si>
  <si>
    <t>84.2</t>
  </si>
  <si>
    <t>王宏</t>
  </si>
  <si>
    <t>42.3</t>
  </si>
  <si>
    <t>77.4</t>
  </si>
  <si>
    <t>孙亚南</t>
  </si>
  <si>
    <t>41.1</t>
  </si>
  <si>
    <t>78.6</t>
  </si>
  <si>
    <t>张姣</t>
  </si>
  <si>
    <t>42.5</t>
  </si>
  <si>
    <t>76.1</t>
  </si>
  <si>
    <t>翟露</t>
  </si>
  <si>
    <t>40</t>
  </si>
  <si>
    <t>78.9</t>
  </si>
  <si>
    <t>陈佳佳</t>
  </si>
  <si>
    <t>45.4</t>
  </si>
  <si>
    <t>史怡凡</t>
  </si>
  <si>
    <t>42.1</t>
  </si>
  <si>
    <t>石晓钰</t>
  </si>
  <si>
    <t>10</t>
  </si>
  <si>
    <t>宣安</t>
  </si>
  <si>
    <t>43.5</t>
  </si>
  <si>
    <t>81.5</t>
  </si>
  <si>
    <t>安相龙</t>
  </si>
  <si>
    <t>40.4</t>
  </si>
  <si>
    <t>82</t>
  </si>
  <si>
    <t>宋伊娜</t>
  </si>
  <si>
    <t>46.4</t>
  </si>
  <si>
    <t>81</t>
  </si>
  <si>
    <t>熊会霞</t>
  </si>
  <si>
    <t>39.9</t>
  </si>
  <si>
    <t>76.8</t>
  </si>
  <si>
    <t>医学影像技术</t>
  </si>
  <si>
    <t>齐家奇</t>
  </si>
  <si>
    <t>44</t>
  </si>
  <si>
    <t>84.6</t>
  </si>
  <si>
    <t>赵智卿</t>
  </si>
  <si>
    <t>41.2</t>
  </si>
  <si>
    <t>79.98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</si>
</sst>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3" fillId="2" borderId="7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topLeftCell="A25" workbookViewId="0">
      <selection activeCell="N47" sqref="N47"/>
    </sheetView>
  </sheetViews>
  <sheetFormatPr defaultColWidth="9" defaultRowHeight="13.5"/>
  <cols>
    <col min="1" max="1" width="4.75" style="2" customWidth="1"/>
    <col min="2" max="2" width="8" style="2" customWidth="1"/>
    <col min="3" max="3" width="10.75" style="2" customWidth="1"/>
    <col min="4" max="4" width="11.125" style="2" customWidth="1"/>
    <col min="5" max="5" width="11.5" style="2" customWidth="1"/>
    <col min="6" max="6" width="7.5" style="2" customWidth="1"/>
    <col min="7" max="7" width="9.875" style="4" customWidth="1"/>
    <col min="8" max="8" width="12.375" style="5" customWidth="1"/>
    <col min="9" max="9" width="9.875" style="4" customWidth="1"/>
    <col min="10" max="10" width="12.875" style="5" customWidth="1"/>
    <col min="11" max="11" width="12.125" style="5" customWidth="1"/>
    <col min="12" max="12" width="6.5" style="4" customWidth="1"/>
    <col min="13" max="13" width="9.375" style="2" customWidth="1"/>
    <col min="14" max="14" width="9" style="6"/>
  </cols>
  <sheetData>
    <row r="1" ht="40" customHeight="1" spans="1:13">
      <c r="A1" s="7" t="s">
        <v>0</v>
      </c>
      <c r="B1" s="7"/>
      <c r="C1" s="7"/>
      <c r="D1" s="7"/>
      <c r="E1" s="7"/>
      <c r="F1" s="7"/>
      <c r="G1" s="8"/>
      <c r="H1" s="9"/>
      <c r="I1" s="8"/>
      <c r="J1" s="9"/>
      <c r="K1" s="9"/>
      <c r="L1" s="8"/>
      <c r="M1" s="7"/>
    </row>
    <row r="2" s="1" customFormat="1" ht="25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1" t="s">
        <v>9</v>
      </c>
      <c r="J2" s="12" t="s">
        <v>10</v>
      </c>
      <c r="K2" s="12" t="s">
        <v>11</v>
      </c>
      <c r="L2" s="11" t="s">
        <v>12</v>
      </c>
      <c r="M2" s="20" t="s">
        <v>13</v>
      </c>
      <c r="N2" s="10" t="s">
        <v>14</v>
      </c>
    </row>
    <row r="3" s="2" customFormat="1" ht="21" customHeight="1" spans="1:14">
      <c r="A3" s="13">
        <v>1</v>
      </c>
      <c r="B3" s="13">
        <v>1</v>
      </c>
      <c r="C3" s="13" t="s">
        <v>15</v>
      </c>
      <c r="D3" s="13" t="s">
        <v>16</v>
      </c>
      <c r="E3" s="13" t="s">
        <v>17</v>
      </c>
      <c r="F3" s="13" t="s">
        <v>18</v>
      </c>
      <c r="G3" s="13"/>
      <c r="H3" s="14"/>
      <c r="I3" s="13">
        <v>87.6</v>
      </c>
      <c r="J3" s="14"/>
      <c r="K3" s="14">
        <v>87.6</v>
      </c>
      <c r="L3" s="13">
        <v>1</v>
      </c>
      <c r="M3" s="13" t="s">
        <v>19</v>
      </c>
      <c r="N3" s="10" t="s">
        <v>20</v>
      </c>
    </row>
    <row r="4" s="3" customFormat="1" ht="21" customHeight="1" spans="1:14">
      <c r="A4" s="1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1"/>
    </row>
    <row r="5" s="2" customFormat="1" ht="21" customHeight="1" spans="1:14">
      <c r="A5" s="13">
        <v>2</v>
      </c>
      <c r="B5" s="13">
        <v>2</v>
      </c>
      <c r="C5" s="13" t="s">
        <v>21</v>
      </c>
      <c r="D5" s="13" t="s">
        <v>16</v>
      </c>
      <c r="E5" s="13" t="s">
        <v>22</v>
      </c>
      <c r="F5" s="13" t="s">
        <v>23</v>
      </c>
      <c r="G5" s="13"/>
      <c r="H5" s="14"/>
      <c r="I5" s="13">
        <v>80.7</v>
      </c>
      <c r="J5" s="14"/>
      <c r="K5" s="14">
        <v>80.7</v>
      </c>
      <c r="L5" s="13">
        <v>1</v>
      </c>
      <c r="M5" s="13" t="s">
        <v>19</v>
      </c>
      <c r="N5" s="10" t="s">
        <v>20</v>
      </c>
    </row>
    <row r="6" s="3" customFormat="1" ht="21" customHeight="1" spans="1:14">
      <c r="A6" s="1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1"/>
    </row>
    <row r="7" s="2" customFormat="1" ht="21" customHeight="1" spans="1:14">
      <c r="A7" s="13">
        <v>3</v>
      </c>
      <c r="B7" s="13">
        <v>5</v>
      </c>
      <c r="C7" s="13" t="s">
        <v>15</v>
      </c>
      <c r="D7" s="13" t="s">
        <v>16</v>
      </c>
      <c r="E7" s="13" t="s">
        <v>24</v>
      </c>
      <c r="F7" s="13" t="s">
        <v>18</v>
      </c>
      <c r="G7" s="16" t="s">
        <v>25</v>
      </c>
      <c r="H7" s="17">
        <f t="shared" ref="H7:H15" si="0">G7*0.6</f>
        <v>34.5</v>
      </c>
      <c r="I7" s="16" t="s">
        <v>26</v>
      </c>
      <c r="J7" s="17">
        <f t="shared" ref="J7:J14" si="1">I7*0.4</f>
        <v>34.84</v>
      </c>
      <c r="K7" s="17">
        <f t="shared" ref="K7:K15" si="2">H7+J7</f>
        <v>69.34</v>
      </c>
      <c r="L7" s="16" t="s">
        <v>27</v>
      </c>
      <c r="M7" s="22"/>
      <c r="N7" s="10" t="s">
        <v>20</v>
      </c>
    </row>
    <row r="8" s="2" customFormat="1" ht="21" customHeight="1" spans="1:14">
      <c r="A8" s="13">
        <v>4</v>
      </c>
      <c r="B8" s="13"/>
      <c r="C8" s="13" t="s">
        <v>15</v>
      </c>
      <c r="D8" s="13" t="s">
        <v>16</v>
      </c>
      <c r="E8" s="13" t="s">
        <v>28</v>
      </c>
      <c r="F8" s="13" t="s">
        <v>18</v>
      </c>
      <c r="G8" s="16" t="s">
        <v>29</v>
      </c>
      <c r="H8" s="17">
        <f t="shared" si="0"/>
        <v>32.1</v>
      </c>
      <c r="I8" s="16" t="s">
        <v>30</v>
      </c>
      <c r="J8" s="17">
        <f t="shared" si="1"/>
        <v>35.272</v>
      </c>
      <c r="K8" s="17">
        <f t="shared" si="2"/>
        <v>67.372</v>
      </c>
      <c r="L8" s="16" t="s">
        <v>31</v>
      </c>
      <c r="M8" s="22"/>
      <c r="N8" s="10" t="s">
        <v>20</v>
      </c>
    </row>
    <row r="9" s="2" customFormat="1" ht="21" customHeight="1" spans="1:14">
      <c r="A9" s="13">
        <v>5</v>
      </c>
      <c r="B9" s="13"/>
      <c r="C9" s="13" t="s">
        <v>15</v>
      </c>
      <c r="D9" s="13" t="s">
        <v>16</v>
      </c>
      <c r="E9" s="13" t="s">
        <v>32</v>
      </c>
      <c r="F9" s="13" t="s">
        <v>18</v>
      </c>
      <c r="G9" s="16" t="s">
        <v>33</v>
      </c>
      <c r="H9" s="17">
        <f t="shared" si="0"/>
        <v>33.18</v>
      </c>
      <c r="I9" s="16" t="s">
        <v>34</v>
      </c>
      <c r="J9" s="17">
        <f t="shared" si="1"/>
        <v>33.6</v>
      </c>
      <c r="K9" s="17">
        <f t="shared" si="2"/>
        <v>66.78</v>
      </c>
      <c r="L9" s="16" t="s">
        <v>35</v>
      </c>
      <c r="M9" s="22"/>
      <c r="N9" s="10" t="s">
        <v>20</v>
      </c>
    </row>
    <row r="10" s="2" customFormat="1" ht="21" customHeight="1" spans="1:14">
      <c r="A10" s="13">
        <v>6</v>
      </c>
      <c r="B10" s="13"/>
      <c r="C10" s="13" t="s">
        <v>15</v>
      </c>
      <c r="D10" s="13" t="s">
        <v>16</v>
      </c>
      <c r="E10" s="13" t="s">
        <v>36</v>
      </c>
      <c r="F10" s="13" t="s">
        <v>23</v>
      </c>
      <c r="G10" s="16" t="s">
        <v>37</v>
      </c>
      <c r="H10" s="17">
        <f t="shared" si="0"/>
        <v>32.04</v>
      </c>
      <c r="I10" s="16" t="s">
        <v>38</v>
      </c>
      <c r="J10" s="17">
        <f t="shared" si="1"/>
        <v>34.24</v>
      </c>
      <c r="K10" s="17">
        <f t="shared" si="2"/>
        <v>66.28</v>
      </c>
      <c r="L10" s="16" t="s">
        <v>39</v>
      </c>
      <c r="M10" s="22"/>
      <c r="N10" s="10" t="s">
        <v>20</v>
      </c>
    </row>
    <row r="11" s="2" customFormat="1" ht="21" customHeight="1" spans="1:14">
      <c r="A11" s="13">
        <v>7</v>
      </c>
      <c r="B11" s="13"/>
      <c r="C11" s="13" t="s">
        <v>15</v>
      </c>
      <c r="D11" s="13" t="s">
        <v>16</v>
      </c>
      <c r="E11" s="13" t="s">
        <v>40</v>
      </c>
      <c r="F11" s="13" t="s">
        <v>18</v>
      </c>
      <c r="G11" s="16" t="s">
        <v>41</v>
      </c>
      <c r="H11" s="17">
        <f t="shared" si="0"/>
        <v>31.2</v>
      </c>
      <c r="I11" s="16" t="s">
        <v>42</v>
      </c>
      <c r="J11" s="17">
        <f t="shared" si="1"/>
        <v>33.92</v>
      </c>
      <c r="K11" s="17">
        <f t="shared" si="2"/>
        <v>65.12</v>
      </c>
      <c r="L11" s="16" t="s">
        <v>43</v>
      </c>
      <c r="M11" s="22"/>
      <c r="N11" s="10" t="s">
        <v>20</v>
      </c>
    </row>
    <row r="12" s="2" customFormat="1" ht="21" customHeight="1" spans="1:14">
      <c r="A12" s="13">
        <v>8</v>
      </c>
      <c r="B12" s="13"/>
      <c r="C12" s="13" t="s">
        <v>15</v>
      </c>
      <c r="D12" s="13" t="s">
        <v>16</v>
      </c>
      <c r="E12" s="13" t="s">
        <v>44</v>
      </c>
      <c r="F12" s="2" t="s">
        <v>23</v>
      </c>
      <c r="G12" s="16" t="s">
        <v>45</v>
      </c>
      <c r="H12" s="17">
        <f t="shared" si="0"/>
        <v>29.46</v>
      </c>
      <c r="I12" s="16" t="s">
        <v>46</v>
      </c>
      <c r="J12" s="17">
        <f t="shared" si="1"/>
        <v>34.72</v>
      </c>
      <c r="K12" s="17">
        <f t="shared" si="2"/>
        <v>64.18</v>
      </c>
      <c r="L12" s="16" t="s">
        <v>47</v>
      </c>
      <c r="M12" s="22"/>
      <c r="N12" s="10" t="s">
        <v>20</v>
      </c>
    </row>
    <row r="13" s="2" customFormat="1" ht="21" customHeight="1" spans="1:14">
      <c r="A13" s="13">
        <v>9</v>
      </c>
      <c r="B13" s="13"/>
      <c r="C13" s="13" t="s">
        <v>15</v>
      </c>
      <c r="D13" s="13" t="s">
        <v>16</v>
      </c>
      <c r="E13" s="13" t="s">
        <v>48</v>
      </c>
      <c r="F13" s="13" t="s">
        <v>23</v>
      </c>
      <c r="G13" s="16" t="s">
        <v>49</v>
      </c>
      <c r="H13" s="17">
        <f t="shared" si="0"/>
        <v>28.68</v>
      </c>
      <c r="I13" s="16" t="s">
        <v>50</v>
      </c>
      <c r="J13" s="17">
        <f t="shared" si="1"/>
        <v>31.96</v>
      </c>
      <c r="K13" s="17">
        <f t="shared" si="2"/>
        <v>60.64</v>
      </c>
      <c r="L13" s="16" t="s">
        <v>51</v>
      </c>
      <c r="M13" s="22"/>
      <c r="N13" s="10" t="s">
        <v>20</v>
      </c>
    </row>
    <row r="14" s="2" customFormat="1" ht="21" customHeight="1" spans="1:14">
      <c r="A14" s="13">
        <v>10</v>
      </c>
      <c r="B14" s="13"/>
      <c r="C14" s="13" t="s">
        <v>15</v>
      </c>
      <c r="D14" s="13" t="s">
        <v>16</v>
      </c>
      <c r="E14" s="13" t="s">
        <v>52</v>
      </c>
      <c r="F14" s="13" t="s">
        <v>23</v>
      </c>
      <c r="G14" s="16" t="s">
        <v>53</v>
      </c>
      <c r="H14" s="17">
        <f t="shared" si="0"/>
        <v>27.12</v>
      </c>
      <c r="I14" s="16" t="s">
        <v>54</v>
      </c>
      <c r="J14" s="17">
        <f t="shared" si="1"/>
        <v>31.8</v>
      </c>
      <c r="K14" s="17">
        <f t="shared" si="2"/>
        <v>58.92</v>
      </c>
      <c r="L14" s="16" t="s">
        <v>55</v>
      </c>
      <c r="M14" s="22"/>
      <c r="N14" s="10" t="s">
        <v>20</v>
      </c>
    </row>
    <row r="15" s="2" customFormat="1" ht="21" customHeight="1" spans="1:14">
      <c r="A15" s="13">
        <v>11</v>
      </c>
      <c r="B15" s="13"/>
      <c r="C15" s="13" t="s">
        <v>15</v>
      </c>
      <c r="D15" s="13" t="s">
        <v>16</v>
      </c>
      <c r="E15" s="13" t="s">
        <v>56</v>
      </c>
      <c r="F15" s="13" t="s">
        <v>18</v>
      </c>
      <c r="G15" s="16" t="s">
        <v>57</v>
      </c>
      <c r="H15" s="17">
        <f t="shared" si="0"/>
        <v>26.04</v>
      </c>
      <c r="I15" s="16" t="s">
        <v>58</v>
      </c>
      <c r="J15" s="17">
        <v>0</v>
      </c>
      <c r="K15" s="17">
        <f t="shared" si="2"/>
        <v>26.04</v>
      </c>
      <c r="L15" s="16" t="s">
        <v>59</v>
      </c>
      <c r="M15" s="22"/>
      <c r="N15" s="10"/>
    </row>
    <row r="16" s="2" customFormat="1" ht="21" customHeight="1" spans="1:14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3"/>
    </row>
    <row r="17" s="2" customFormat="1" ht="21" customHeight="1" spans="1:14">
      <c r="A17" s="13">
        <v>12</v>
      </c>
      <c r="B17" s="13">
        <v>1</v>
      </c>
      <c r="C17" s="13" t="s">
        <v>15</v>
      </c>
      <c r="D17" s="13" t="s">
        <v>60</v>
      </c>
      <c r="E17" s="13" t="s">
        <v>61</v>
      </c>
      <c r="F17" s="13" t="s">
        <v>18</v>
      </c>
      <c r="G17" s="16" t="s">
        <v>62</v>
      </c>
      <c r="H17" s="17">
        <f>G17*0.6</f>
        <v>28.02</v>
      </c>
      <c r="I17" s="16" t="s">
        <v>63</v>
      </c>
      <c r="J17" s="17">
        <f>I17*0.4</f>
        <v>35.2</v>
      </c>
      <c r="K17" s="17">
        <f>H17+J17</f>
        <v>63.22</v>
      </c>
      <c r="L17" s="16" t="s">
        <v>27</v>
      </c>
      <c r="M17" s="22"/>
      <c r="N17" s="10" t="s">
        <v>20</v>
      </c>
    </row>
    <row r="18" s="2" customFormat="1" ht="21" customHeight="1" spans="1:14">
      <c r="A18" s="13">
        <v>13</v>
      </c>
      <c r="B18" s="13"/>
      <c r="C18" s="13" t="s">
        <v>15</v>
      </c>
      <c r="D18" s="13" t="s">
        <v>60</v>
      </c>
      <c r="E18" s="13" t="s">
        <v>64</v>
      </c>
      <c r="F18" s="13" t="s">
        <v>23</v>
      </c>
      <c r="G18" s="16" t="s">
        <v>53</v>
      </c>
      <c r="H18" s="17">
        <f>G18*0.6</f>
        <v>27.12</v>
      </c>
      <c r="I18" s="16" t="s">
        <v>65</v>
      </c>
      <c r="J18" s="17">
        <f>I18*0.4</f>
        <v>32.88</v>
      </c>
      <c r="K18" s="17">
        <f>H18+J18</f>
        <v>60</v>
      </c>
      <c r="L18" s="16" t="s">
        <v>31</v>
      </c>
      <c r="M18" s="22"/>
      <c r="N18" s="10" t="s">
        <v>20</v>
      </c>
    </row>
    <row r="19" s="2" customFormat="1" ht="21" customHeight="1" spans="1:14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3"/>
    </row>
    <row r="20" ht="21" customHeight="1" spans="1:14">
      <c r="A20" s="13">
        <v>14</v>
      </c>
      <c r="B20" s="13">
        <v>1</v>
      </c>
      <c r="C20" s="13" t="s">
        <v>15</v>
      </c>
      <c r="D20" s="13" t="s">
        <v>66</v>
      </c>
      <c r="E20" s="13" t="s">
        <v>67</v>
      </c>
      <c r="F20" s="13" t="s">
        <v>18</v>
      </c>
      <c r="G20" s="16" t="s">
        <v>68</v>
      </c>
      <c r="H20" s="17">
        <f>G20*0.6</f>
        <v>38.46</v>
      </c>
      <c r="I20" s="16" t="s">
        <v>69</v>
      </c>
      <c r="J20" s="17">
        <f>I20*0.4</f>
        <v>35.16</v>
      </c>
      <c r="K20" s="17">
        <f>H20+J20</f>
        <v>73.62</v>
      </c>
      <c r="L20" s="16" t="s">
        <v>27</v>
      </c>
      <c r="M20" s="13"/>
      <c r="N20" s="10" t="s">
        <v>20</v>
      </c>
    </row>
    <row r="21" ht="21" customHeight="1" spans="1:14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3"/>
    </row>
    <row r="22" ht="21" customHeight="1" spans="1:14">
      <c r="A22" s="13">
        <v>15</v>
      </c>
      <c r="B22" s="13">
        <v>5</v>
      </c>
      <c r="C22" s="13" t="s">
        <v>21</v>
      </c>
      <c r="D22" s="13" t="s">
        <v>16</v>
      </c>
      <c r="E22" s="13" t="s">
        <v>70</v>
      </c>
      <c r="F22" s="13" t="s">
        <v>23</v>
      </c>
      <c r="G22" s="16" t="s">
        <v>71</v>
      </c>
      <c r="H22" s="17">
        <f t="shared" ref="H22:H37" si="3">G22*0.6</f>
        <v>33.48</v>
      </c>
      <c r="I22" s="16" t="s">
        <v>72</v>
      </c>
      <c r="J22" s="17">
        <f t="shared" ref="J22:J40" si="4">I22*0.4</f>
        <v>35.68</v>
      </c>
      <c r="K22" s="17">
        <f t="shared" ref="K22:K37" si="5">H22+J22</f>
        <v>69.16</v>
      </c>
      <c r="L22" s="16" t="s">
        <v>27</v>
      </c>
      <c r="M22" s="13"/>
      <c r="N22" s="10" t="s">
        <v>20</v>
      </c>
    </row>
    <row r="23" ht="21" customHeight="1" spans="1:14">
      <c r="A23" s="13">
        <v>16</v>
      </c>
      <c r="B23" s="13"/>
      <c r="C23" s="13" t="s">
        <v>21</v>
      </c>
      <c r="D23" s="13" t="s">
        <v>16</v>
      </c>
      <c r="E23" s="13" t="s">
        <v>73</v>
      </c>
      <c r="F23" s="13" t="s">
        <v>23</v>
      </c>
      <c r="G23" s="16" t="s">
        <v>74</v>
      </c>
      <c r="H23" s="17">
        <f t="shared" si="3"/>
        <v>31.02</v>
      </c>
      <c r="I23" s="16" t="s">
        <v>75</v>
      </c>
      <c r="J23" s="17">
        <f t="shared" si="4"/>
        <v>32.24</v>
      </c>
      <c r="K23" s="17">
        <f t="shared" si="5"/>
        <v>63.26</v>
      </c>
      <c r="L23" s="16" t="s">
        <v>31</v>
      </c>
      <c r="M23" s="13"/>
      <c r="N23" s="10" t="s">
        <v>20</v>
      </c>
    </row>
    <row r="24" ht="21" customHeight="1" spans="1:14">
      <c r="A24" s="13">
        <v>17</v>
      </c>
      <c r="B24" s="13"/>
      <c r="C24" s="13" t="s">
        <v>21</v>
      </c>
      <c r="D24" s="13" t="s">
        <v>16</v>
      </c>
      <c r="E24" s="13" t="s">
        <v>76</v>
      </c>
      <c r="F24" s="2" t="s">
        <v>23</v>
      </c>
      <c r="G24" s="16" t="s">
        <v>77</v>
      </c>
      <c r="H24" s="17">
        <f t="shared" si="3"/>
        <v>27.6</v>
      </c>
      <c r="I24" s="16" t="s">
        <v>78</v>
      </c>
      <c r="J24" s="17">
        <f t="shared" si="4"/>
        <v>33.68</v>
      </c>
      <c r="K24" s="17">
        <f t="shared" si="5"/>
        <v>61.28</v>
      </c>
      <c r="L24" s="16" t="s">
        <v>35</v>
      </c>
      <c r="M24" s="13"/>
      <c r="N24" s="10" t="s">
        <v>20</v>
      </c>
    </row>
    <row r="25" ht="21" customHeight="1" spans="1:14">
      <c r="A25" s="13">
        <v>18</v>
      </c>
      <c r="B25" s="13"/>
      <c r="C25" s="13" t="s">
        <v>21</v>
      </c>
      <c r="D25" s="13" t="s">
        <v>16</v>
      </c>
      <c r="E25" s="13" t="s">
        <v>79</v>
      </c>
      <c r="F25" s="13" t="s">
        <v>23</v>
      </c>
      <c r="G25" s="16" t="s">
        <v>80</v>
      </c>
      <c r="H25" s="17">
        <f t="shared" si="3"/>
        <v>25.38</v>
      </c>
      <c r="I25" s="16" t="s">
        <v>81</v>
      </c>
      <c r="J25" s="17">
        <f t="shared" si="4"/>
        <v>30.96</v>
      </c>
      <c r="K25" s="17">
        <f t="shared" si="5"/>
        <v>56.34</v>
      </c>
      <c r="L25" s="16" t="s">
        <v>39</v>
      </c>
      <c r="M25" s="13"/>
      <c r="N25" s="10" t="s">
        <v>20</v>
      </c>
    </row>
    <row r="26" ht="21" customHeight="1" spans="1:14">
      <c r="A26" s="13">
        <v>19</v>
      </c>
      <c r="B26" s="13"/>
      <c r="C26" s="13" t="s">
        <v>21</v>
      </c>
      <c r="D26" s="13" t="s">
        <v>16</v>
      </c>
      <c r="E26" s="13" t="s">
        <v>82</v>
      </c>
      <c r="F26" s="13" t="s">
        <v>18</v>
      </c>
      <c r="G26" s="16" t="s">
        <v>83</v>
      </c>
      <c r="H26" s="17">
        <f t="shared" si="3"/>
        <v>24.66</v>
      </c>
      <c r="I26" s="16" t="s">
        <v>84</v>
      </c>
      <c r="J26" s="17">
        <f t="shared" si="4"/>
        <v>31.44</v>
      </c>
      <c r="K26" s="17">
        <f t="shared" si="5"/>
        <v>56.1</v>
      </c>
      <c r="L26" s="16" t="s">
        <v>43</v>
      </c>
      <c r="M26" s="13"/>
      <c r="N26" s="10" t="s">
        <v>20</v>
      </c>
    </row>
    <row r="27" ht="21" customHeight="1" spans="1:14">
      <c r="A27" s="13">
        <v>20</v>
      </c>
      <c r="B27" s="13"/>
      <c r="C27" s="13" t="s">
        <v>21</v>
      </c>
      <c r="D27" s="13" t="s">
        <v>16</v>
      </c>
      <c r="E27" s="13" t="s">
        <v>85</v>
      </c>
      <c r="F27" s="13" t="s">
        <v>18</v>
      </c>
      <c r="G27" s="16" t="s">
        <v>86</v>
      </c>
      <c r="H27" s="17">
        <f t="shared" si="3"/>
        <v>25.5</v>
      </c>
      <c r="I27" s="16" t="s">
        <v>87</v>
      </c>
      <c r="J27" s="17">
        <f t="shared" si="4"/>
        <v>30.44</v>
      </c>
      <c r="K27" s="17">
        <f t="shared" si="5"/>
        <v>55.94</v>
      </c>
      <c r="L27" s="16" t="s">
        <v>47</v>
      </c>
      <c r="M27" s="13"/>
      <c r="N27" s="10" t="s">
        <v>20</v>
      </c>
    </row>
    <row r="28" ht="21" customHeight="1" spans="1:14">
      <c r="A28" s="13">
        <v>21</v>
      </c>
      <c r="B28" s="13"/>
      <c r="C28" s="13" t="s">
        <v>21</v>
      </c>
      <c r="D28" s="13" t="s">
        <v>16</v>
      </c>
      <c r="E28" s="13" t="s">
        <v>88</v>
      </c>
      <c r="F28" s="13" t="s">
        <v>18</v>
      </c>
      <c r="G28" s="16" t="s">
        <v>89</v>
      </c>
      <c r="H28" s="17">
        <f t="shared" si="3"/>
        <v>24</v>
      </c>
      <c r="I28" s="16" t="s">
        <v>90</v>
      </c>
      <c r="J28" s="17">
        <f t="shared" si="4"/>
        <v>31.56</v>
      </c>
      <c r="K28" s="17">
        <f t="shared" si="5"/>
        <v>55.56</v>
      </c>
      <c r="L28" s="16" t="s">
        <v>51</v>
      </c>
      <c r="M28" s="13"/>
      <c r="N28" s="10" t="s">
        <v>20</v>
      </c>
    </row>
    <row r="29" ht="21" customHeight="1" spans="1:14">
      <c r="A29" s="13">
        <v>22</v>
      </c>
      <c r="B29" s="13"/>
      <c r="C29" s="13" t="s">
        <v>21</v>
      </c>
      <c r="D29" s="13" t="s">
        <v>16</v>
      </c>
      <c r="E29" s="13" t="s">
        <v>91</v>
      </c>
      <c r="F29" s="13" t="s">
        <v>23</v>
      </c>
      <c r="G29" s="16" t="s">
        <v>92</v>
      </c>
      <c r="H29" s="17">
        <f t="shared" si="3"/>
        <v>27.24</v>
      </c>
      <c r="I29" s="16" t="s">
        <v>58</v>
      </c>
      <c r="J29" s="17">
        <v>0</v>
      </c>
      <c r="K29" s="17">
        <f t="shared" si="5"/>
        <v>27.24</v>
      </c>
      <c r="L29" s="16" t="s">
        <v>55</v>
      </c>
      <c r="M29" s="13"/>
      <c r="N29" s="10" t="s">
        <v>20</v>
      </c>
    </row>
    <row r="30" ht="21" customHeight="1" spans="1:14">
      <c r="A30" s="13">
        <v>23</v>
      </c>
      <c r="B30" s="13"/>
      <c r="C30" s="13" t="s">
        <v>21</v>
      </c>
      <c r="D30" s="13" t="s">
        <v>16</v>
      </c>
      <c r="E30" s="13" t="s">
        <v>93</v>
      </c>
      <c r="F30" s="13" t="s">
        <v>18</v>
      </c>
      <c r="G30" s="16" t="s">
        <v>94</v>
      </c>
      <c r="H30" s="17">
        <f t="shared" si="3"/>
        <v>25.26</v>
      </c>
      <c r="I30" s="16" t="s">
        <v>58</v>
      </c>
      <c r="J30" s="17">
        <v>0</v>
      </c>
      <c r="K30" s="17">
        <f t="shared" si="5"/>
        <v>25.26</v>
      </c>
      <c r="L30" s="16" t="s">
        <v>59</v>
      </c>
      <c r="M30" s="13"/>
      <c r="N30" s="24"/>
    </row>
    <row r="31" ht="21" customHeight="1" spans="1:14">
      <c r="A31" s="13">
        <v>24</v>
      </c>
      <c r="B31" s="13"/>
      <c r="C31" s="13" t="s">
        <v>21</v>
      </c>
      <c r="D31" s="13" t="s">
        <v>16</v>
      </c>
      <c r="E31" s="13" t="s">
        <v>95</v>
      </c>
      <c r="F31" s="13" t="s">
        <v>18</v>
      </c>
      <c r="G31" s="16" t="s">
        <v>89</v>
      </c>
      <c r="H31" s="17">
        <f t="shared" si="3"/>
        <v>24</v>
      </c>
      <c r="I31" s="16" t="s">
        <v>58</v>
      </c>
      <c r="J31" s="17">
        <v>0</v>
      </c>
      <c r="K31" s="17">
        <f t="shared" si="5"/>
        <v>24</v>
      </c>
      <c r="L31" s="16" t="s">
        <v>96</v>
      </c>
      <c r="M31" s="13"/>
      <c r="N31" s="24"/>
    </row>
    <row r="32" ht="21" customHeight="1" spans="1:14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3"/>
    </row>
    <row r="33" ht="21" customHeight="1" spans="1:14">
      <c r="A33" s="13">
        <v>25</v>
      </c>
      <c r="B33" s="13">
        <v>2</v>
      </c>
      <c r="C33" s="13" t="s">
        <v>21</v>
      </c>
      <c r="D33" s="13" t="s">
        <v>60</v>
      </c>
      <c r="E33" s="13" t="s">
        <v>97</v>
      </c>
      <c r="F33" s="13" t="s">
        <v>23</v>
      </c>
      <c r="G33" s="16" t="s">
        <v>98</v>
      </c>
      <c r="H33" s="17">
        <f>G33*0.6</f>
        <v>26.1</v>
      </c>
      <c r="I33" s="16" t="s">
        <v>99</v>
      </c>
      <c r="J33" s="17">
        <f>I33*0.4</f>
        <v>32.6</v>
      </c>
      <c r="K33" s="17">
        <f>H33+J33</f>
        <v>58.7</v>
      </c>
      <c r="L33" s="16" t="s">
        <v>27</v>
      </c>
      <c r="M33" s="13"/>
      <c r="N33" s="10" t="s">
        <v>20</v>
      </c>
    </row>
    <row r="34" ht="21" customHeight="1" spans="1:14">
      <c r="A34" s="13">
        <v>26</v>
      </c>
      <c r="B34" s="13"/>
      <c r="C34" s="13" t="s">
        <v>21</v>
      </c>
      <c r="D34" s="13" t="s">
        <v>60</v>
      </c>
      <c r="E34" s="13" t="s">
        <v>100</v>
      </c>
      <c r="F34" s="13" t="s">
        <v>23</v>
      </c>
      <c r="G34" s="16" t="s">
        <v>101</v>
      </c>
      <c r="H34" s="17">
        <f>G34*0.6</f>
        <v>24.24</v>
      </c>
      <c r="I34" s="16" t="s">
        <v>102</v>
      </c>
      <c r="J34" s="17">
        <f>I34*0.4</f>
        <v>32.8</v>
      </c>
      <c r="K34" s="17">
        <f>H34+J34</f>
        <v>57.04</v>
      </c>
      <c r="L34" s="16" t="s">
        <v>31</v>
      </c>
      <c r="M34" s="13"/>
      <c r="N34" s="10" t="s">
        <v>20</v>
      </c>
    </row>
    <row r="35" ht="21" customHeight="1" spans="1:14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3"/>
    </row>
    <row r="36" ht="21" customHeight="1" spans="1:14">
      <c r="A36" s="13">
        <v>27</v>
      </c>
      <c r="B36" s="13">
        <v>2</v>
      </c>
      <c r="C36" s="13" t="s">
        <v>21</v>
      </c>
      <c r="D36" s="13" t="s">
        <v>66</v>
      </c>
      <c r="E36" s="13" t="s">
        <v>103</v>
      </c>
      <c r="F36" s="13" t="s">
        <v>18</v>
      </c>
      <c r="G36" s="16" t="s">
        <v>104</v>
      </c>
      <c r="H36" s="17">
        <f>G36*0.6</f>
        <v>27.84</v>
      </c>
      <c r="I36" s="16" t="s">
        <v>105</v>
      </c>
      <c r="J36" s="17">
        <f>I36*0.4</f>
        <v>32.4</v>
      </c>
      <c r="K36" s="17">
        <f>H36+J36</f>
        <v>60.24</v>
      </c>
      <c r="L36" s="16" t="s">
        <v>27</v>
      </c>
      <c r="M36" s="13"/>
      <c r="N36" s="10" t="s">
        <v>20</v>
      </c>
    </row>
    <row r="37" ht="21" customHeight="1" spans="1:14">
      <c r="A37" s="13">
        <v>28</v>
      </c>
      <c r="B37" s="13"/>
      <c r="C37" s="13" t="s">
        <v>21</v>
      </c>
      <c r="D37" s="13" t="s">
        <v>66</v>
      </c>
      <c r="E37" s="13" t="s">
        <v>106</v>
      </c>
      <c r="F37" s="13" t="s">
        <v>18</v>
      </c>
      <c r="G37" s="16" t="s">
        <v>107</v>
      </c>
      <c r="H37" s="17">
        <f>G37*0.6</f>
        <v>23.94</v>
      </c>
      <c r="I37" s="16" t="s">
        <v>108</v>
      </c>
      <c r="J37" s="17">
        <f>I37*0.4</f>
        <v>30.72</v>
      </c>
      <c r="K37" s="17">
        <f>H37+J37</f>
        <v>54.66</v>
      </c>
      <c r="L37" s="16" t="s">
        <v>31</v>
      </c>
      <c r="M37" s="13"/>
      <c r="N37" s="10" t="s">
        <v>20</v>
      </c>
    </row>
    <row r="38" ht="21" customHeight="1" spans="1:1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3"/>
    </row>
    <row r="39" ht="21" customHeight="1" spans="1:14">
      <c r="A39" s="13">
        <v>29</v>
      </c>
      <c r="B39" s="13">
        <v>1</v>
      </c>
      <c r="C39" s="13" t="s">
        <v>21</v>
      </c>
      <c r="D39" s="13" t="s">
        <v>109</v>
      </c>
      <c r="E39" s="13" t="s">
        <v>110</v>
      </c>
      <c r="F39" s="13" t="s">
        <v>23</v>
      </c>
      <c r="G39" s="16" t="s">
        <v>111</v>
      </c>
      <c r="H39" s="17">
        <f>G39*0.6</f>
        <v>26.4</v>
      </c>
      <c r="I39" s="16" t="s">
        <v>112</v>
      </c>
      <c r="J39" s="17">
        <f>I39*0.4</f>
        <v>33.84</v>
      </c>
      <c r="K39" s="17">
        <f>H39+J39</f>
        <v>60.24</v>
      </c>
      <c r="L39" s="16" t="s">
        <v>27</v>
      </c>
      <c r="M39" s="13"/>
      <c r="N39" s="10" t="s">
        <v>20</v>
      </c>
    </row>
    <row r="40" ht="21" customHeight="1" spans="1:14">
      <c r="A40" s="13">
        <v>30</v>
      </c>
      <c r="B40" s="13"/>
      <c r="C40" s="13" t="s">
        <v>21</v>
      </c>
      <c r="D40" s="13" t="s">
        <v>109</v>
      </c>
      <c r="E40" s="13" t="s">
        <v>113</v>
      </c>
      <c r="F40" s="13" t="s">
        <v>23</v>
      </c>
      <c r="G40" s="16" t="s">
        <v>114</v>
      </c>
      <c r="H40" s="17">
        <f>G40*0.6</f>
        <v>24.72</v>
      </c>
      <c r="I40" s="16" t="s">
        <v>115</v>
      </c>
      <c r="J40" s="17">
        <f>I40*0.4</f>
        <v>31.992</v>
      </c>
      <c r="K40" s="17">
        <f>H40+J40</f>
        <v>56.712</v>
      </c>
      <c r="L40" s="16" t="s">
        <v>31</v>
      </c>
      <c r="M40" s="13"/>
      <c r="N40" s="10" t="s">
        <v>20</v>
      </c>
    </row>
    <row r="41" spans="10:10">
      <c r="J41" s="25"/>
    </row>
    <row r="42" spans="10:10">
      <c r="J42" s="25"/>
    </row>
    <row r="43" spans="10:10">
      <c r="J43" s="25"/>
    </row>
  </sheetData>
  <sortState ref="A17:M26">
    <sortCondition ref="K17:K26" descending="1"/>
  </sortState>
  <mergeCells count="9">
    <mergeCell ref="A1:M1"/>
    <mergeCell ref="A4:N4"/>
    <mergeCell ref="A6:N6"/>
    <mergeCell ref="A16:N16"/>
    <mergeCell ref="A19:N19"/>
    <mergeCell ref="A21:N21"/>
    <mergeCell ref="A32:N32"/>
    <mergeCell ref="A35:N35"/>
    <mergeCell ref="A38:N38"/>
  </mergeCells>
  <pageMargins left="0.707638888888889" right="0.479166666666667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2017-12-04T00:52:25Z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