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Fill" hidden="1">'[1]eqpmad2'!#REF!</definedName>
    <definedName name="Basecode">#REF!</definedName>
    <definedName name="HWSheet">1</definedName>
    <definedName name="Length">#REF!</definedName>
    <definedName name="Module.Prix_SMC">[0]!Module.Prix_SMC</definedName>
    <definedName name="P_drv">#REF!</definedName>
    <definedName name="P_ran">#REF!</definedName>
    <definedName name="P_rep">#REF!</definedName>
    <definedName name="P_run">#REF!</definedName>
    <definedName name="_xlnm.Print_Titles" localSheetId="0">'Sheet1'!$1:$2</definedName>
    <definedName name="Rate_WW">#REF!</definedName>
  </definedNames>
  <calcPr fullCalcOnLoad="1"/>
</workbook>
</file>

<file path=xl/sharedStrings.xml><?xml version="1.0" encoding="utf-8"?>
<sst xmlns="http://schemas.openxmlformats.org/spreadsheetml/2006/main" count="296" uniqueCount="210">
  <si>
    <t>姓名</t>
  </si>
  <si>
    <t>报考职位</t>
  </si>
  <si>
    <t>职位代码</t>
  </si>
  <si>
    <t>准考证号</t>
  </si>
  <si>
    <t>14</t>
  </si>
  <si>
    <t>何卫宏</t>
  </si>
  <si>
    <t>29001</t>
  </si>
  <si>
    <t>29001014</t>
  </si>
  <si>
    <t>62</t>
  </si>
  <si>
    <t>8</t>
  </si>
  <si>
    <t>陈钰</t>
  </si>
  <si>
    <t>29001008</t>
  </si>
  <si>
    <t>60</t>
  </si>
  <si>
    <t>11</t>
  </si>
  <si>
    <t>61.5</t>
  </si>
  <si>
    <t xml:space="preserve"> 董凌青</t>
  </si>
  <si>
    <t>大理州侨联（侨办）科员</t>
  </si>
  <si>
    <t>29002</t>
  </si>
  <si>
    <t>29002008</t>
  </si>
  <si>
    <t>65.5</t>
  </si>
  <si>
    <t>90.95</t>
  </si>
  <si>
    <t>茶绍琴</t>
  </si>
  <si>
    <t>29002030</t>
  </si>
  <si>
    <t>65</t>
  </si>
  <si>
    <t>90.93</t>
  </si>
  <si>
    <t>肖日军</t>
  </si>
  <si>
    <t>29003</t>
  </si>
  <si>
    <t>29003003</t>
  </si>
  <si>
    <t>62.5</t>
  </si>
  <si>
    <t>89.55</t>
  </si>
  <si>
    <t>王福兴</t>
  </si>
  <si>
    <t>29003001</t>
  </si>
  <si>
    <t>61</t>
  </si>
  <si>
    <t>88.82</t>
  </si>
  <si>
    <t>58.5</t>
  </si>
  <si>
    <t>5</t>
  </si>
  <si>
    <t>陈星宇</t>
  </si>
  <si>
    <t>29004</t>
  </si>
  <si>
    <t>29004005</t>
  </si>
  <si>
    <t>92.88</t>
  </si>
  <si>
    <t>杨晔</t>
  </si>
  <si>
    <t>29004021</t>
  </si>
  <si>
    <t>90.61</t>
  </si>
  <si>
    <t>16</t>
  </si>
  <si>
    <t>29</t>
  </si>
  <si>
    <t>杨忠霞</t>
  </si>
  <si>
    <t>29005</t>
  </si>
  <si>
    <t>29005029</t>
  </si>
  <si>
    <t>63</t>
  </si>
  <si>
    <t>84.16</t>
  </si>
  <si>
    <t>38</t>
  </si>
  <si>
    <t>何虹谕</t>
  </si>
  <si>
    <t>29005038</t>
  </si>
  <si>
    <t>81.96</t>
  </si>
  <si>
    <t>20</t>
  </si>
  <si>
    <t>杜新颖</t>
  </si>
  <si>
    <t>29006</t>
  </si>
  <si>
    <t>29006020</t>
  </si>
  <si>
    <t>90.60</t>
  </si>
  <si>
    <t>22</t>
  </si>
  <si>
    <t>赵鼎平</t>
  </si>
  <si>
    <t>29006022</t>
  </si>
  <si>
    <t>59</t>
  </si>
  <si>
    <t>85.24</t>
  </si>
  <si>
    <t>13</t>
  </si>
  <si>
    <t>赵斌琪</t>
  </si>
  <si>
    <t>29007011</t>
  </si>
  <si>
    <t>杨康亮</t>
  </si>
  <si>
    <t>29007001</t>
  </si>
  <si>
    <t>55.5</t>
  </si>
  <si>
    <t>李  钟</t>
  </si>
  <si>
    <t>29009</t>
  </si>
  <si>
    <t>29009001</t>
  </si>
  <si>
    <t>59.5</t>
  </si>
  <si>
    <t>4</t>
  </si>
  <si>
    <t>马小婷</t>
  </si>
  <si>
    <t>29009002</t>
  </si>
  <si>
    <t>47.5</t>
  </si>
  <si>
    <t>郭春洲</t>
  </si>
  <si>
    <t>29010</t>
  </si>
  <si>
    <t>29010003</t>
  </si>
  <si>
    <t>刘志国</t>
  </si>
  <si>
    <t>29010006</t>
  </si>
  <si>
    <t>李杰男</t>
  </si>
  <si>
    <t>29012</t>
  </si>
  <si>
    <t>29012001</t>
  </si>
  <si>
    <t>奚晓罡</t>
  </si>
  <si>
    <t>29012003</t>
  </si>
  <si>
    <t>53</t>
  </si>
  <si>
    <t>李兆笏</t>
  </si>
  <si>
    <t>29013</t>
  </si>
  <si>
    <t>29013001</t>
  </si>
  <si>
    <t>7</t>
  </si>
  <si>
    <t>杨 佳</t>
  </si>
  <si>
    <t>29013003</t>
  </si>
  <si>
    <t>54</t>
  </si>
  <si>
    <t>23</t>
  </si>
  <si>
    <t>张田本</t>
  </si>
  <si>
    <t>29014</t>
  </si>
  <si>
    <t>29014012</t>
  </si>
  <si>
    <t>66</t>
  </si>
  <si>
    <t>唐自刚</t>
  </si>
  <si>
    <t>29014013</t>
  </si>
  <si>
    <t>杨璟</t>
  </si>
  <si>
    <t>29015</t>
  </si>
  <si>
    <t>29015003</t>
  </si>
  <si>
    <t>50.5</t>
  </si>
  <si>
    <t>82.94</t>
  </si>
  <si>
    <t>刘品林</t>
  </si>
  <si>
    <t>29015002</t>
  </si>
  <si>
    <t>51</t>
  </si>
  <si>
    <t>78.12</t>
  </si>
  <si>
    <t>施丽花</t>
  </si>
  <si>
    <t>29016</t>
  </si>
  <si>
    <t>29016004</t>
  </si>
  <si>
    <t>55</t>
  </si>
  <si>
    <t>79.6</t>
  </si>
  <si>
    <t>李晓</t>
  </si>
  <si>
    <t>29016002</t>
  </si>
  <si>
    <t>45</t>
  </si>
  <si>
    <t>82.24</t>
  </si>
  <si>
    <t>48</t>
  </si>
  <si>
    <t>何建方</t>
  </si>
  <si>
    <t>29017</t>
  </si>
  <si>
    <t>29017006</t>
  </si>
  <si>
    <t>57</t>
  </si>
  <si>
    <t>85.78</t>
  </si>
  <si>
    <t>王艳芳</t>
  </si>
  <si>
    <t>29017004</t>
  </si>
  <si>
    <t>79.5</t>
  </si>
  <si>
    <t>张雅薇</t>
  </si>
  <si>
    <t>29018</t>
  </si>
  <si>
    <t>29018008</t>
  </si>
  <si>
    <t>吴志飞</t>
  </si>
  <si>
    <t>29018002</t>
  </si>
  <si>
    <t>52</t>
  </si>
  <si>
    <t>杨亚梅</t>
  </si>
  <si>
    <t>29019</t>
  </si>
  <si>
    <t>29019003</t>
  </si>
  <si>
    <t>10</t>
  </si>
  <si>
    <t>许植榕</t>
  </si>
  <si>
    <t>29019001</t>
  </si>
  <si>
    <t>李娟</t>
  </si>
  <si>
    <t>29025</t>
  </si>
  <si>
    <t>29025003</t>
  </si>
  <si>
    <t>刘盈红</t>
  </si>
  <si>
    <t>29025001</t>
  </si>
  <si>
    <t>77.58</t>
  </si>
  <si>
    <t>83.08</t>
  </si>
  <si>
    <t>78.80</t>
  </si>
  <si>
    <t>80.62</t>
  </si>
  <si>
    <t>83.30</t>
  </si>
  <si>
    <t>85.12</t>
  </si>
  <si>
    <t>85.14</t>
  </si>
  <si>
    <t>81.40</t>
  </si>
  <si>
    <t>83.46</t>
  </si>
  <si>
    <t>81.64</t>
  </si>
  <si>
    <t>84.28</t>
  </si>
  <si>
    <t>87.43</t>
  </si>
  <si>
    <t>87.16</t>
  </si>
  <si>
    <t>84.45</t>
  </si>
  <si>
    <t>83.42</t>
  </si>
  <si>
    <t>83.71</t>
  </si>
  <si>
    <t>90.24</t>
  </si>
  <si>
    <t>79.92</t>
  </si>
  <si>
    <t>1</t>
  </si>
  <si>
    <t>2</t>
  </si>
  <si>
    <t>17</t>
  </si>
  <si>
    <t>19</t>
  </si>
  <si>
    <t>25</t>
  </si>
  <si>
    <t>26</t>
  </si>
  <si>
    <t>28</t>
  </si>
  <si>
    <t>31</t>
  </si>
  <si>
    <t>33</t>
  </si>
  <si>
    <t>34</t>
  </si>
  <si>
    <t>35</t>
  </si>
  <si>
    <t>37</t>
  </si>
  <si>
    <t>39</t>
  </si>
  <si>
    <t>40</t>
  </si>
  <si>
    <t>42</t>
  </si>
  <si>
    <t>43</t>
  </si>
  <si>
    <t>47</t>
  </si>
  <si>
    <t>49</t>
  </si>
  <si>
    <t>50</t>
  </si>
  <si>
    <t>笔试面试综合成绩</t>
  </si>
  <si>
    <t>序号</t>
  </si>
  <si>
    <t>是否进入体检</t>
  </si>
  <si>
    <t>经历业绩评价成绩</t>
  </si>
  <si>
    <t>面试成绩</t>
  </si>
  <si>
    <t>笔试成绩</t>
  </si>
  <si>
    <t>综合成绩</t>
  </si>
  <si>
    <t>是</t>
  </si>
  <si>
    <t>否</t>
  </si>
  <si>
    <t>民建大理州委（科员）</t>
  </si>
  <si>
    <t>大理州工信委（科员）</t>
  </si>
  <si>
    <t>大理州国土资源局（科员）</t>
  </si>
  <si>
    <t>大理州农业局（科员）</t>
  </si>
  <si>
    <t>大理州卫计委（科员）</t>
  </si>
  <si>
    <t>大理州卫生局卫生监督局（科员）</t>
  </si>
  <si>
    <t>州医保局会计审计（科员）</t>
  </si>
  <si>
    <t>州医保局计算机（科员）</t>
  </si>
  <si>
    <t>州医保局不限（科员）</t>
  </si>
  <si>
    <t>大理市运政所（科员）</t>
  </si>
  <si>
    <t>祥云县运政所（科员）</t>
  </si>
  <si>
    <t>弥渡县运政所（科员）</t>
  </si>
  <si>
    <t>大理州2018年州级机关（参公单位）公开遴选公务员拟进入体检人员名单</t>
  </si>
  <si>
    <t>是</t>
  </si>
  <si>
    <t>否</t>
  </si>
  <si>
    <t>否</t>
  </si>
  <si>
    <t>是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</si>
</sst>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&quot;$&quot;#,##0.00_);[Red]\(&quot;$&quot;#,##0.00\)"/>
    <numFmt numFmtId="178" formatCode="_-&quot;$&quot;\ * #,##0_-;_-&quot;$&quot;\ * #,##0\-;_-&quot;$&quot;\ * &quot;-&quot;_-;_-@_-"/>
    <numFmt numFmtId="179" formatCode="_-* #,##0_-;\-* #,##0_-;_-* &quot;-&quot;_-;_-@_-"/>
    <numFmt numFmtId="180" formatCode="&quot;$&quot;\ #,##0_-;[Red]&quot;$&quot;\ #,##0\-"/>
    <numFmt numFmtId="181" formatCode="#,##0;\(#,##0\)"/>
    <numFmt numFmtId="182" formatCode="_-* #,##0.00_-;\-* #,##0.00_-;_-* &quot;-&quot;??_-;_-@_-"/>
    <numFmt numFmtId="183" formatCode="\$#,##0.00;\(\$#,##0.00\)"/>
    <numFmt numFmtId="184" formatCode="_-&quot;$&quot;\ * #,##0.00_-;_-&quot;$&quot;\ * #,##0.00\-;_-&quot;$&quot;\ * &quot;-&quot;??_-;_-@_-"/>
    <numFmt numFmtId="185" formatCode="&quot;$&quot;\ #,##0.00_-;[Red]&quot;$&quot;\ #,##0.00\-"/>
    <numFmt numFmtId="186" formatCode="\$#,##0;\(\$#,##0\)"/>
    <numFmt numFmtId="187" formatCode="_(&quot;$&quot;* #,##0.00_);_(&quot;$&quot;* \(#,##0.00\);_(&quot;$&quot;* &quot;-&quot;??_);_(@_)"/>
    <numFmt numFmtId="188" formatCode="#,##0.0_);\(#,##0.0\)"/>
    <numFmt numFmtId="189" formatCode="_(&quot;$&quot;* #,##0_);_(&quot;$&quot;* \(#,##0\);_(&quot;$&quot;* &quot;-&quot;_);_(@_)"/>
    <numFmt numFmtId="190" formatCode="&quot;$&quot;#,##0_);[Red]\(&quot;$&quot;#,##0\)"/>
    <numFmt numFmtId="191" formatCode="0.0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8"/>
      <name val="Times New Roman"/>
      <family val="1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0"/>
      <name val="MS Sans Serif"/>
      <family val="2"/>
    </font>
    <font>
      <sz val="10"/>
      <name val="Arial"/>
      <family val="2"/>
    </font>
    <font>
      <sz val="10"/>
      <name val="Helv"/>
      <family val="2"/>
    </font>
    <font>
      <sz val="12"/>
      <color indexed="9"/>
      <name val="宋体"/>
      <family val="0"/>
    </font>
    <font>
      <sz val="11"/>
      <color indexed="52"/>
      <name val="宋体"/>
      <family val="0"/>
    </font>
    <font>
      <sz val="10"/>
      <name val="Geneva"/>
      <family val="2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b/>
      <sz val="10"/>
      <name val="MS Sans Serif"/>
      <family val="2"/>
    </font>
    <font>
      <sz val="11"/>
      <color indexed="20"/>
      <name val="Tahoma"/>
      <family val="2"/>
    </font>
    <font>
      <sz val="7"/>
      <name val="Small Fonts"/>
      <family val="2"/>
    </font>
    <font>
      <sz val="12"/>
      <color indexed="16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2"/>
      <color indexed="17"/>
      <name val="宋体"/>
      <family val="0"/>
    </font>
    <font>
      <sz val="11"/>
      <color indexed="17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4"/>
      <name val="楷体"/>
      <family val="3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49" fontId="23" fillId="0" borderId="0" applyFont="0" applyFill="0" applyBorder="0" applyAlignment="0" applyProtection="0"/>
    <xf numFmtId="0" fontId="24" fillId="0" borderId="0">
      <alignment/>
      <protection/>
    </xf>
    <xf numFmtId="0" fontId="17" fillId="0" borderId="0">
      <alignment/>
      <protection/>
    </xf>
    <xf numFmtId="0" fontId="27" fillId="0" borderId="0">
      <alignment/>
      <protection/>
    </xf>
    <xf numFmtId="0" fontId="17" fillId="0" borderId="0">
      <alignment/>
      <protection/>
    </xf>
    <xf numFmtId="0" fontId="24" fillId="0" borderId="0">
      <alignment/>
      <protection/>
    </xf>
    <xf numFmtId="0" fontId="1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4" fillId="0" borderId="0">
      <alignment/>
      <protection locked="0"/>
    </xf>
    <xf numFmtId="0" fontId="25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25" fillId="21" borderId="0" applyNumberFormat="0" applyBorder="0" applyAlignment="0" applyProtection="0"/>
    <xf numFmtId="0" fontId="25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26" borderId="0" applyNumberFormat="0" applyBorder="0" applyAlignment="0" applyProtection="0"/>
    <xf numFmtId="0" fontId="18" fillId="20" borderId="0" applyNumberFormat="0" applyBorder="0" applyAlignment="0" applyProtection="0"/>
    <xf numFmtId="0" fontId="18" fillId="27" borderId="0" applyNumberFormat="0" applyBorder="0" applyAlignment="0" applyProtection="0"/>
    <xf numFmtId="0" fontId="25" fillId="27" borderId="0" applyNumberFormat="0" applyBorder="0" applyAlignment="0" applyProtection="0"/>
    <xf numFmtId="0" fontId="8" fillId="0" borderId="0">
      <alignment horizontal="center" wrapText="1"/>
      <protection locked="0"/>
    </xf>
    <xf numFmtId="0" fontId="32" fillId="0" borderId="0" applyNumberFormat="0" applyFill="0" applyBorder="0" applyAlignment="0" applyProtection="0"/>
    <xf numFmtId="179" fontId="23" fillId="0" borderId="0" applyFont="0" applyFill="0" applyBorder="0" applyAlignment="0" applyProtection="0"/>
    <xf numFmtId="181" fontId="2" fillId="0" borderId="0">
      <alignment/>
      <protection/>
    </xf>
    <xf numFmtId="182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3" fontId="2" fillId="0" borderId="0">
      <alignment/>
      <protection/>
    </xf>
    <xf numFmtId="15" fontId="22" fillId="0" borderId="0">
      <alignment/>
      <protection/>
    </xf>
    <xf numFmtId="186" fontId="2" fillId="0" borderId="0">
      <alignment/>
      <protection/>
    </xf>
    <xf numFmtId="38" fontId="40" fillId="28" borderId="0" applyNumberFormat="0" applyBorder="0" applyAlignment="0" applyProtection="0"/>
    <xf numFmtId="0" fontId="41" fillId="0" borderId="1" applyNumberFormat="0" applyAlignment="0" applyProtection="0"/>
    <xf numFmtId="0" fontId="41" fillId="0" borderId="2">
      <alignment horizontal="left" vertical="center"/>
      <protection/>
    </xf>
    <xf numFmtId="10" fontId="40" fillId="29" borderId="3" applyNumberFormat="0" applyBorder="0" applyAlignment="0" applyProtection="0"/>
    <xf numFmtId="188" fontId="44" fillId="30" borderId="0">
      <alignment/>
      <protection/>
    </xf>
    <xf numFmtId="188" fontId="45" fillId="31" borderId="0">
      <alignment/>
      <protection/>
    </xf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90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85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" fillId="0" borderId="0">
      <alignment/>
      <protection/>
    </xf>
    <xf numFmtId="37" fontId="34" fillId="0" borderId="0">
      <alignment/>
      <protection/>
    </xf>
    <xf numFmtId="180" fontId="23" fillId="0" borderId="0">
      <alignment/>
      <protection/>
    </xf>
    <xf numFmtId="0" fontId="24" fillId="0" borderId="0">
      <alignment/>
      <protection/>
    </xf>
    <xf numFmtId="14" fontId="8" fillId="0" borderId="0">
      <alignment horizontal="center" wrapText="1"/>
      <protection locked="0"/>
    </xf>
    <xf numFmtId="10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13" fontId="23" fillId="0" borderId="0" applyFont="0" applyFill="0" applyProtection="0">
      <alignment/>
    </xf>
    <xf numFmtId="0" fontId="22" fillId="0" borderId="0" applyNumberFormat="0" applyFont="0" applyFill="0" applyBorder="0" applyAlignment="0" applyProtection="0"/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32" fillId="0" borderId="4">
      <alignment horizontal="center"/>
      <protection/>
    </xf>
    <xf numFmtId="3" fontId="22" fillId="0" borderId="0" applyFont="0" applyFill="0" applyBorder="0" applyAlignment="0" applyProtection="0"/>
    <xf numFmtId="0" fontId="22" fillId="32" borderId="0" applyNumberFormat="0" applyFont="0" applyBorder="0" applyAlignment="0" applyProtection="0"/>
    <xf numFmtId="0" fontId="32" fillId="0" borderId="0" applyNumberFormat="0" applyFill="0" applyBorder="0" applyAlignment="0" applyProtection="0"/>
    <xf numFmtId="0" fontId="42" fillId="33" borderId="5">
      <alignment/>
      <protection locked="0"/>
    </xf>
    <xf numFmtId="0" fontId="43" fillId="0" borderId="0">
      <alignment/>
      <protection/>
    </xf>
    <xf numFmtId="0" fontId="42" fillId="33" borderId="5">
      <alignment/>
      <protection locked="0"/>
    </xf>
    <xf numFmtId="0" fontId="42" fillId="33" borderId="5">
      <alignment/>
      <protection locked="0"/>
    </xf>
    <xf numFmtId="9" fontId="0" fillId="0" borderId="0" applyFont="0" applyFill="0" applyBorder="0" applyAlignment="0" applyProtection="0"/>
    <xf numFmtId="187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0" fontId="23" fillId="0" borderId="6" applyNumberFormat="0" applyFill="0" applyProtection="0">
      <alignment horizontal="right"/>
    </xf>
    <xf numFmtId="0" fontId="11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5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46" fillId="0" borderId="6" applyNumberFormat="0" applyFill="0" applyProtection="0">
      <alignment horizontal="center"/>
    </xf>
    <xf numFmtId="0" fontId="29" fillId="0" borderId="0" applyNumberFormat="0" applyFill="0" applyBorder="0" applyAlignment="0" applyProtection="0"/>
    <xf numFmtId="0" fontId="31" fillId="0" borderId="10" applyNumberFormat="0" applyFill="0" applyProtection="0">
      <alignment horizontal="center"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3" fillId="3" borderId="0" applyNumberFormat="0" applyBorder="0" applyAlignment="0" applyProtection="0"/>
    <xf numFmtId="0" fontId="35" fillId="34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3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39" fillId="4" borderId="0" applyNumberFormat="0" applyBorder="0" applyAlignment="0" applyProtection="0"/>
    <xf numFmtId="0" fontId="38" fillId="2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0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8" borderId="12" applyNumberFormat="0" applyAlignment="0" applyProtection="0"/>
    <xf numFmtId="0" fontId="4" fillId="35" borderId="13" applyNumberFormat="0" applyAlignment="0" applyProtection="0"/>
    <xf numFmtId="0" fontId="20" fillId="0" borderId="0" applyNumberFormat="0" applyFill="0" applyBorder="0" applyAlignment="0" applyProtection="0"/>
    <xf numFmtId="0" fontId="31" fillId="0" borderId="10" applyNumberFormat="0" applyFill="0" applyProtection="0">
      <alignment horizontal="left"/>
    </xf>
    <xf numFmtId="0" fontId="3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42" borderId="0" applyNumberFormat="0" applyBorder="0" applyAlignment="0" applyProtection="0"/>
    <xf numFmtId="176" fontId="23" fillId="0" borderId="10" applyFill="0" applyProtection="0">
      <alignment horizontal="right"/>
    </xf>
    <xf numFmtId="0" fontId="23" fillId="0" borderId="6" applyNumberFormat="0" applyFill="0" applyProtection="0">
      <alignment horizontal="left"/>
    </xf>
    <xf numFmtId="0" fontId="14" fillId="43" borderId="0" applyNumberFormat="0" applyBorder="0" applyAlignment="0" applyProtection="0"/>
    <xf numFmtId="0" fontId="6" fillId="28" borderId="15" applyNumberFormat="0" applyAlignment="0" applyProtection="0"/>
    <xf numFmtId="0" fontId="15" fillId="7" borderId="12" applyNumberFormat="0" applyAlignment="0" applyProtection="0"/>
    <xf numFmtId="1" fontId="23" fillId="0" borderId="10" applyFill="0" applyProtection="0">
      <alignment horizontal="center"/>
    </xf>
    <xf numFmtId="0" fontId="24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0">
      <alignment/>
      <protection/>
    </xf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0" fillId="29" borderId="16" applyNumberFormat="0" applyFont="0" applyAlignment="0" applyProtection="0"/>
  </cellStyleXfs>
  <cellXfs count="16">
    <xf numFmtId="0" fontId="0" fillId="0" borderId="0" xfId="0" applyAlignment="1">
      <alignment/>
    </xf>
    <xf numFmtId="49" fontId="48" fillId="0" borderId="0" xfId="0" applyNumberFormat="1" applyFont="1" applyFill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49" fontId="48" fillId="0" borderId="3" xfId="0" applyNumberFormat="1" applyFont="1" applyFill="1" applyBorder="1" applyAlignment="1">
      <alignment horizontal="center" vertical="center" wrapText="1"/>
    </xf>
    <xf numFmtId="49" fontId="49" fillId="0" borderId="3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/>
    </xf>
    <xf numFmtId="0" fontId="48" fillId="0" borderId="3" xfId="0" applyNumberFormat="1" applyFont="1" applyFill="1" applyBorder="1" applyAlignment="1">
      <alignment horizontal="center" vertical="center" wrapText="1"/>
    </xf>
    <xf numFmtId="0" fontId="49" fillId="0" borderId="3" xfId="0" applyFont="1" applyFill="1" applyBorder="1" applyAlignment="1">
      <alignment horizontal="center" vertical="center" wrapText="1"/>
    </xf>
    <xf numFmtId="0" fontId="48" fillId="0" borderId="3" xfId="0" applyFont="1" applyFill="1" applyBorder="1" applyAlignment="1">
      <alignment horizontal="center" vertical="center" wrapText="1"/>
    </xf>
    <xf numFmtId="191" fontId="48" fillId="0" borderId="0" xfId="0" applyNumberFormat="1" applyFont="1" applyFill="1" applyBorder="1" applyAlignment="1">
      <alignment horizontal="center" vertical="center" wrapText="1"/>
    </xf>
    <xf numFmtId="49" fontId="48" fillId="0" borderId="3" xfId="0" applyNumberFormat="1" applyFont="1" applyFill="1" applyBorder="1" applyAlignment="1">
      <alignment horizontal="left" vertical="center" wrapText="1"/>
    </xf>
    <xf numFmtId="0" fontId="48" fillId="0" borderId="3" xfId="0" applyFont="1" applyFill="1" applyBorder="1" applyAlignment="1">
      <alignment horizontal="left" vertical="center"/>
    </xf>
    <xf numFmtId="191" fontId="48" fillId="0" borderId="3" xfId="0" applyNumberFormat="1" applyFont="1" applyFill="1" applyBorder="1" applyAlignment="1">
      <alignment horizontal="left" vertical="center"/>
    </xf>
    <xf numFmtId="49" fontId="48" fillId="0" borderId="0" xfId="0" applyNumberFormat="1" applyFont="1" applyFill="1" applyAlignment="1">
      <alignment horizontal="left" vertical="center" wrapText="1"/>
    </xf>
    <xf numFmtId="191" fontId="48" fillId="0" borderId="3" xfId="0" applyNumberFormat="1" applyFont="1" applyFill="1" applyBorder="1" applyAlignment="1">
      <alignment horizontal="center" vertical="center"/>
    </xf>
    <xf numFmtId="49" fontId="50" fillId="0" borderId="17" xfId="0" applyNumberFormat="1" applyFont="1" applyFill="1" applyBorder="1" applyAlignment="1">
      <alignment horizontal="center" vertical="center" wrapText="1"/>
    </xf>
  </cellXfs>
  <cellStyles count="163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Sheet3" xfId="22"/>
    <cellStyle name="_弱电系统设备配置报价清单" xfId="23"/>
    <cellStyle name="0,0&#13;&#10;NA&#13;&#10;" xfId="24"/>
    <cellStyle name="20% - 强调文字颜色 1" xfId="25"/>
    <cellStyle name="20% - 强调文字颜色 2" xfId="26"/>
    <cellStyle name="20% - 强调文字颜色 3" xfId="27"/>
    <cellStyle name="20% - 强调文字颜色 4" xfId="28"/>
    <cellStyle name="20% - 强调文字颜色 5" xfId="29"/>
    <cellStyle name="20% - 强调文字颜色 6" xfId="30"/>
    <cellStyle name="40% - 强调文字颜色 1" xfId="31"/>
    <cellStyle name="40% - 强调文字颜色 2" xfId="32"/>
    <cellStyle name="40% - 强调文字颜色 3" xfId="33"/>
    <cellStyle name="40% - 强调文字颜色 4" xfId="34"/>
    <cellStyle name="40% - 强调文字颜色 5" xfId="35"/>
    <cellStyle name="40% - 强调文字颜色 6" xfId="36"/>
    <cellStyle name="60% - 强调文字颜色 1" xfId="37"/>
    <cellStyle name="60% - 强调文字颜色 2" xfId="38"/>
    <cellStyle name="60% - 强调文字颜色 3" xfId="39"/>
    <cellStyle name="60% - 强调文字颜色 4" xfId="40"/>
    <cellStyle name="60% - 强调文字颜色 5" xfId="41"/>
    <cellStyle name="60% - 强调文字颜色 6" xfId="42"/>
    <cellStyle name="6mal" xfId="43"/>
    <cellStyle name="Accent1" xfId="44"/>
    <cellStyle name="Accent1 - 20%" xfId="45"/>
    <cellStyle name="Accent1 - 40%" xfId="46"/>
    <cellStyle name="Accent1 - 60%" xfId="47"/>
    <cellStyle name="Accent2" xfId="48"/>
    <cellStyle name="Accent2 - 20%" xfId="49"/>
    <cellStyle name="Accent2 - 40%" xfId="50"/>
    <cellStyle name="Accent2 - 60%" xfId="51"/>
    <cellStyle name="Accent3" xfId="52"/>
    <cellStyle name="Accent3 - 20%" xfId="53"/>
    <cellStyle name="Accent3 - 40%" xfId="54"/>
    <cellStyle name="Accent3 - 60%" xfId="55"/>
    <cellStyle name="Accent4" xfId="56"/>
    <cellStyle name="Accent4 - 20%" xfId="57"/>
    <cellStyle name="Accent4 - 40%" xfId="58"/>
    <cellStyle name="Accent4 - 60%" xfId="59"/>
    <cellStyle name="Accent5" xfId="60"/>
    <cellStyle name="Accent5 - 20%" xfId="61"/>
    <cellStyle name="Accent5 - 40%" xfId="62"/>
    <cellStyle name="Accent5 - 60%" xfId="63"/>
    <cellStyle name="Accent6" xfId="64"/>
    <cellStyle name="Accent6 - 20%" xfId="65"/>
    <cellStyle name="Accent6 - 40%" xfId="66"/>
    <cellStyle name="Accent6 - 60%" xfId="67"/>
    <cellStyle name="args.style" xfId="68"/>
    <cellStyle name="ColLevel_1" xfId="69"/>
    <cellStyle name="Comma [0]_!!!GO" xfId="70"/>
    <cellStyle name="comma zerodec" xfId="71"/>
    <cellStyle name="Comma_!!!GO" xfId="72"/>
    <cellStyle name="Currency [0]_!!!GO" xfId="73"/>
    <cellStyle name="Currency_!!!GO" xfId="74"/>
    <cellStyle name="Currency1" xfId="75"/>
    <cellStyle name="Date" xfId="76"/>
    <cellStyle name="Dollar (zero dec)" xfId="77"/>
    <cellStyle name="Grey" xfId="78"/>
    <cellStyle name="Header1" xfId="79"/>
    <cellStyle name="Header2" xfId="80"/>
    <cellStyle name="Input [yellow]" xfId="81"/>
    <cellStyle name="Input Cells" xfId="82"/>
    <cellStyle name="Linked Cells" xfId="83"/>
    <cellStyle name="Millares [0]_96 Risk" xfId="84"/>
    <cellStyle name="Millares_96 Risk" xfId="85"/>
    <cellStyle name="Milliers [0]_!!!GO" xfId="86"/>
    <cellStyle name="Milliers_!!!GO" xfId="87"/>
    <cellStyle name="Moneda [0]_96 Risk" xfId="88"/>
    <cellStyle name="Moneda_96 Risk" xfId="89"/>
    <cellStyle name="Mon閠aire [0]_!!!GO" xfId="90"/>
    <cellStyle name="Mon閠aire_!!!GO" xfId="91"/>
    <cellStyle name="New Times Roman" xfId="92"/>
    <cellStyle name="no dec" xfId="93"/>
    <cellStyle name="Normal - Style1" xfId="94"/>
    <cellStyle name="Normal_!!!GO" xfId="95"/>
    <cellStyle name="per.style" xfId="96"/>
    <cellStyle name="Percent [2]" xfId="97"/>
    <cellStyle name="Percent_!!!GO" xfId="98"/>
    <cellStyle name="Pourcentage_pldt" xfId="99"/>
    <cellStyle name="PSChar" xfId="100"/>
    <cellStyle name="PSDate" xfId="101"/>
    <cellStyle name="PSDec" xfId="102"/>
    <cellStyle name="PSHeading" xfId="103"/>
    <cellStyle name="PSInt" xfId="104"/>
    <cellStyle name="PSSpacer" xfId="105"/>
    <cellStyle name="RowLevel_1" xfId="106"/>
    <cellStyle name="sstot" xfId="107"/>
    <cellStyle name="Standard_AREAS" xfId="108"/>
    <cellStyle name="t" xfId="109"/>
    <cellStyle name="t_HVAC Equipment (3)" xfId="110"/>
    <cellStyle name="Percent" xfId="111"/>
    <cellStyle name="捠壿 [0.00]_Region Orders (2)" xfId="112"/>
    <cellStyle name="捠壿_Region Orders (2)" xfId="113"/>
    <cellStyle name="编号" xfId="114"/>
    <cellStyle name="标题" xfId="115"/>
    <cellStyle name="标题 1" xfId="116"/>
    <cellStyle name="标题 2" xfId="117"/>
    <cellStyle name="标题 3" xfId="118"/>
    <cellStyle name="标题 4" xfId="119"/>
    <cellStyle name="标题1" xfId="120"/>
    <cellStyle name="表标题" xfId="121"/>
    <cellStyle name="部门" xfId="122"/>
    <cellStyle name="差" xfId="123"/>
    <cellStyle name="差_Book1" xfId="124"/>
    <cellStyle name="差_Book1_1" xfId="125"/>
    <cellStyle name="差_Book1_2" xfId="126"/>
    <cellStyle name="差_K163+010~K163+160右挖方边坡第二台现浇混凝土护坡" xfId="127"/>
    <cellStyle name="差_鸡足山旅游公路四期路面台帐" xfId="128"/>
    <cellStyle name="常规 2" xfId="129"/>
    <cellStyle name="常规 3" xfId="130"/>
    <cellStyle name="Hyperlink" xfId="131"/>
    <cellStyle name="分级显示行_1_Book1" xfId="132"/>
    <cellStyle name="分级显示列_1_Book1" xfId="133"/>
    <cellStyle name="好" xfId="134"/>
    <cellStyle name="好_Book1" xfId="135"/>
    <cellStyle name="好_Book1_1" xfId="136"/>
    <cellStyle name="好_Book1_2" xfId="137"/>
    <cellStyle name="好_K163+010~K163+160右挖方边坡第二台现浇混凝土护坡" xfId="138"/>
    <cellStyle name="好_鸡足山旅游公路四期路面台帐" xfId="139"/>
    <cellStyle name="汇总" xfId="140"/>
    <cellStyle name="Currency" xfId="141"/>
    <cellStyle name="Currency [0]" xfId="142"/>
    <cellStyle name="计算" xfId="143"/>
    <cellStyle name="检查单元格" xfId="144"/>
    <cellStyle name="解释性文本" xfId="145"/>
    <cellStyle name="借出原因" xfId="146"/>
    <cellStyle name="警告文本" xfId="147"/>
    <cellStyle name="链接单元格" xfId="148"/>
    <cellStyle name="普通_laroux" xfId="149"/>
    <cellStyle name="千分位[0]_laroux" xfId="150"/>
    <cellStyle name="千分位_laroux" xfId="151"/>
    <cellStyle name="千位[0]_ 方正PC" xfId="152"/>
    <cellStyle name="千位_ 方正PC" xfId="153"/>
    <cellStyle name="Comma" xfId="154"/>
    <cellStyle name="Comma [0]" xfId="155"/>
    <cellStyle name="强调 1" xfId="156"/>
    <cellStyle name="强调 2" xfId="157"/>
    <cellStyle name="强调 3" xfId="158"/>
    <cellStyle name="强调文字颜色 1" xfId="159"/>
    <cellStyle name="强调文字颜色 2" xfId="160"/>
    <cellStyle name="强调文字颜色 3" xfId="161"/>
    <cellStyle name="强调文字颜色 4" xfId="162"/>
    <cellStyle name="强调文字颜色 5" xfId="163"/>
    <cellStyle name="强调文字颜色 6" xfId="164"/>
    <cellStyle name="日期" xfId="165"/>
    <cellStyle name="商品名称" xfId="166"/>
    <cellStyle name="适中" xfId="167"/>
    <cellStyle name="输出" xfId="168"/>
    <cellStyle name="输入" xfId="169"/>
    <cellStyle name="数量" xfId="170"/>
    <cellStyle name="样式 1" xfId="171"/>
    <cellStyle name="Followed Hyperlink" xfId="172"/>
    <cellStyle name="昗弨_Pacific Region P&amp;L" xfId="173"/>
    <cellStyle name="寘嬫愗傝 [0.00]_Region Orders (2)" xfId="174"/>
    <cellStyle name="寘嬫愗傝_Region Orders (2)" xfId="175"/>
    <cellStyle name="注释" xfId="1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145" zoomScaleNormal="145" zoomScalePageLayoutView="0" workbookViewId="0" topLeftCell="A1">
      <selection activeCell="L32" sqref="L32"/>
    </sheetView>
  </sheetViews>
  <sheetFormatPr defaultColWidth="9.00390625" defaultRowHeight="14.25"/>
  <cols>
    <col min="1" max="1" width="4.25390625" style="1" customWidth="1"/>
    <col min="2" max="2" width="7.00390625" style="1" customWidth="1"/>
    <col min="3" max="3" width="27.875" style="1" customWidth="1"/>
    <col min="4" max="4" width="7.875" style="1" customWidth="1"/>
    <col min="5" max="5" width="11.75390625" style="1" customWidth="1"/>
    <col min="6" max="6" width="6.375" style="13" customWidth="1"/>
    <col min="7" max="7" width="6.875" style="13" customWidth="1"/>
    <col min="8" max="10" width="6.25390625" style="13" customWidth="1"/>
    <col min="11" max="11" width="6.25390625" style="1" customWidth="1"/>
    <col min="12" max="16384" width="9.00390625" style="1" customWidth="1"/>
  </cols>
  <sheetData>
    <row r="1" spans="1:11" ht="41.25" customHeight="1">
      <c r="A1" s="15" t="s">
        <v>205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2" customFormat="1" ht="44.25" customHeight="1">
      <c r="A2" s="3" t="s">
        <v>185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189</v>
      </c>
      <c r="G2" s="3" t="s">
        <v>188</v>
      </c>
      <c r="H2" s="3" t="s">
        <v>184</v>
      </c>
      <c r="I2" s="3" t="s">
        <v>187</v>
      </c>
      <c r="J2" s="3" t="s">
        <v>190</v>
      </c>
      <c r="K2" s="3" t="s">
        <v>186</v>
      </c>
    </row>
    <row r="3" spans="1:12" s="2" customFormat="1" ht="15" customHeight="1">
      <c r="A3" s="3" t="s">
        <v>165</v>
      </c>
      <c r="B3" s="4" t="s">
        <v>5</v>
      </c>
      <c r="C3" s="3" t="s">
        <v>193</v>
      </c>
      <c r="D3" s="3" t="s">
        <v>6</v>
      </c>
      <c r="E3" s="3" t="s">
        <v>7</v>
      </c>
      <c r="F3" s="10" t="s">
        <v>8</v>
      </c>
      <c r="G3" s="11">
        <v>85.95</v>
      </c>
      <c r="H3" s="12">
        <f aca="true" t="shared" si="0" ref="H3:H24">F3*0.3+G3*0.5</f>
        <v>61.575</v>
      </c>
      <c r="I3" s="12">
        <v>47</v>
      </c>
      <c r="J3" s="12">
        <f>H3+I3*0.2</f>
        <v>70.97500000000001</v>
      </c>
      <c r="K3" s="14" t="s">
        <v>191</v>
      </c>
      <c r="L3" s="5"/>
    </row>
    <row r="4" spans="1:12" s="2" customFormat="1" ht="15" customHeight="1">
      <c r="A4" s="3" t="s">
        <v>166</v>
      </c>
      <c r="B4" s="3" t="s">
        <v>10</v>
      </c>
      <c r="C4" s="3" t="s">
        <v>193</v>
      </c>
      <c r="D4" s="3" t="s">
        <v>6</v>
      </c>
      <c r="E4" s="3" t="s">
        <v>11</v>
      </c>
      <c r="F4" s="10" t="s">
        <v>12</v>
      </c>
      <c r="G4" s="11">
        <v>82.51</v>
      </c>
      <c r="H4" s="12">
        <f t="shared" si="0"/>
        <v>59.255</v>
      </c>
      <c r="I4" s="12">
        <v>50</v>
      </c>
      <c r="J4" s="12">
        <f aca="true" t="shared" si="1" ref="J4:J38">H4+I4*0.2</f>
        <v>69.255</v>
      </c>
      <c r="K4" s="14" t="s">
        <v>192</v>
      </c>
      <c r="L4" s="5"/>
    </row>
    <row r="5" spans="1:11" s="2" customFormat="1" ht="15" customHeight="1">
      <c r="A5" s="3" t="s">
        <v>74</v>
      </c>
      <c r="B5" s="3" t="s">
        <v>15</v>
      </c>
      <c r="C5" s="3" t="s">
        <v>16</v>
      </c>
      <c r="D5" s="3" t="s">
        <v>17</v>
      </c>
      <c r="E5" s="3" t="s">
        <v>18</v>
      </c>
      <c r="F5" s="10" t="s">
        <v>19</v>
      </c>
      <c r="G5" s="10" t="s">
        <v>20</v>
      </c>
      <c r="H5" s="12">
        <f t="shared" si="0"/>
        <v>65.125</v>
      </c>
      <c r="I5" s="12">
        <v>59.66</v>
      </c>
      <c r="J5" s="12">
        <f t="shared" si="1"/>
        <v>77.057</v>
      </c>
      <c r="K5" s="14" t="s">
        <v>191</v>
      </c>
    </row>
    <row r="6" spans="1:11" s="2" customFormat="1" ht="15" customHeight="1">
      <c r="A6" s="3" t="s">
        <v>35</v>
      </c>
      <c r="B6" s="4" t="s">
        <v>21</v>
      </c>
      <c r="C6" s="3" t="s">
        <v>16</v>
      </c>
      <c r="D6" s="3" t="s">
        <v>17</v>
      </c>
      <c r="E6" s="3" t="s">
        <v>22</v>
      </c>
      <c r="F6" s="10" t="s">
        <v>23</v>
      </c>
      <c r="G6" s="10" t="s">
        <v>24</v>
      </c>
      <c r="H6" s="12">
        <f t="shared" si="0"/>
        <v>64.965</v>
      </c>
      <c r="I6" s="12">
        <v>57.16</v>
      </c>
      <c r="J6" s="12">
        <f t="shared" si="1"/>
        <v>76.397</v>
      </c>
      <c r="K6" s="14" t="s">
        <v>192</v>
      </c>
    </row>
    <row r="7" spans="1:11" s="2" customFormat="1" ht="15" customHeight="1">
      <c r="A7" s="3" t="s">
        <v>92</v>
      </c>
      <c r="B7" s="3" t="s">
        <v>25</v>
      </c>
      <c r="C7" s="3" t="s">
        <v>194</v>
      </c>
      <c r="D7" s="3" t="s">
        <v>26</v>
      </c>
      <c r="E7" s="3" t="s">
        <v>27</v>
      </c>
      <c r="F7" s="10" t="s">
        <v>28</v>
      </c>
      <c r="G7" s="10" t="s">
        <v>29</v>
      </c>
      <c r="H7" s="12">
        <f t="shared" si="0"/>
        <v>63.525</v>
      </c>
      <c r="I7" s="12">
        <v>70</v>
      </c>
      <c r="J7" s="12">
        <f t="shared" si="1"/>
        <v>77.525</v>
      </c>
      <c r="K7" s="14" t="s">
        <v>191</v>
      </c>
    </row>
    <row r="8" spans="1:11" s="2" customFormat="1" ht="15" customHeight="1">
      <c r="A8" s="3" t="s">
        <v>9</v>
      </c>
      <c r="B8" s="3" t="s">
        <v>30</v>
      </c>
      <c r="C8" s="3" t="s">
        <v>194</v>
      </c>
      <c r="D8" s="3" t="s">
        <v>26</v>
      </c>
      <c r="E8" s="3" t="s">
        <v>31</v>
      </c>
      <c r="F8" s="10" t="s">
        <v>32</v>
      </c>
      <c r="G8" s="10" t="s">
        <v>33</v>
      </c>
      <c r="H8" s="12">
        <f t="shared" si="0"/>
        <v>62.709999999999994</v>
      </c>
      <c r="I8" s="12">
        <v>53</v>
      </c>
      <c r="J8" s="12">
        <f t="shared" si="1"/>
        <v>73.31</v>
      </c>
      <c r="K8" s="14" t="s">
        <v>192</v>
      </c>
    </row>
    <row r="9" spans="1:11" s="2" customFormat="1" ht="15" customHeight="1">
      <c r="A9" s="3" t="s">
        <v>139</v>
      </c>
      <c r="B9" s="3" t="s">
        <v>36</v>
      </c>
      <c r="C9" s="3" t="s">
        <v>194</v>
      </c>
      <c r="D9" s="3" t="s">
        <v>37</v>
      </c>
      <c r="E9" s="3" t="s">
        <v>38</v>
      </c>
      <c r="F9" s="10" t="s">
        <v>23</v>
      </c>
      <c r="G9" s="10" t="s">
        <v>39</v>
      </c>
      <c r="H9" s="12">
        <f t="shared" si="0"/>
        <v>65.94</v>
      </c>
      <c r="I9" s="12">
        <v>50.5</v>
      </c>
      <c r="J9" s="12">
        <f t="shared" si="1"/>
        <v>76.03999999999999</v>
      </c>
      <c r="K9" s="14" t="s">
        <v>191</v>
      </c>
    </row>
    <row r="10" spans="1:11" s="2" customFormat="1" ht="15" customHeight="1">
      <c r="A10" s="3" t="s">
        <v>13</v>
      </c>
      <c r="B10" s="3" t="s">
        <v>40</v>
      </c>
      <c r="C10" s="3" t="s">
        <v>194</v>
      </c>
      <c r="D10" s="3" t="s">
        <v>37</v>
      </c>
      <c r="E10" s="3" t="s">
        <v>41</v>
      </c>
      <c r="F10" s="10" t="s">
        <v>34</v>
      </c>
      <c r="G10" s="10" t="s">
        <v>42</v>
      </c>
      <c r="H10" s="12">
        <f t="shared" si="0"/>
        <v>62.855000000000004</v>
      </c>
      <c r="I10" s="12">
        <v>56.5</v>
      </c>
      <c r="J10" s="12">
        <f t="shared" si="1"/>
        <v>74.155</v>
      </c>
      <c r="K10" s="14" t="s">
        <v>192</v>
      </c>
    </row>
    <row r="11" spans="1:11" s="2" customFormat="1" ht="15" customHeight="1">
      <c r="A11" s="3" t="s">
        <v>64</v>
      </c>
      <c r="B11" s="4" t="s">
        <v>45</v>
      </c>
      <c r="C11" s="3" t="s">
        <v>195</v>
      </c>
      <c r="D11" s="3" t="s">
        <v>46</v>
      </c>
      <c r="E11" s="3" t="s">
        <v>47</v>
      </c>
      <c r="F11" s="10" t="s">
        <v>48</v>
      </c>
      <c r="G11" s="10" t="s">
        <v>49</v>
      </c>
      <c r="H11" s="12">
        <f t="shared" si="0"/>
        <v>60.98</v>
      </c>
      <c r="I11" s="12">
        <v>60</v>
      </c>
      <c r="J11" s="12">
        <f t="shared" si="1"/>
        <v>72.97999999999999</v>
      </c>
      <c r="K11" s="14" t="s">
        <v>191</v>
      </c>
    </row>
    <row r="12" spans="1:11" s="2" customFormat="1" ht="15" customHeight="1">
      <c r="A12" s="3" t="s">
        <v>4</v>
      </c>
      <c r="B12" s="4" t="s">
        <v>51</v>
      </c>
      <c r="C12" s="3" t="s">
        <v>195</v>
      </c>
      <c r="D12" s="3" t="s">
        <v>46</v>
      </c>
      <c r="E12" s="3" t="s">
        <v>52</v>
      </c>
      <c r="F12" s="10" t="s">
        <v>32</v>
      </c>
      <c r="G12" s="10" t="s">
        <v>53</v>
      </c>
      <c r="H12" s="12">
        <f t="shared" si="0"/>
        <v>59.28</v>
      </c>
      <c r="I12" s="12">
        <v>60</v>
      </c>
      <c r="J12" s="12">
        <f t="shared" si="1"/>
        <v>71.28</v>
      </c>
      <c r="K12" s="14" t="s">
        <v>192</v>
      </c>
    </row>
    <row r="13" spans="1:11" s="2" customFormat="1" ht="15" customHeight="1">
      <c r="A13" s="3" t="s">
        <v>43</v>
      </c>
      <c r="B13" s="4" t="s">
        <v>55</v>
      </c>
      <c r="C13" s="3" t="s">
        <v>195</v>
      </c>
      <c r="D13" s="3" t="s">
        <v>56</v>
      </c>
      <c r="E13" s="3" t="s">
        <v>57</v>
      </c>
      <c r="F13" s="10" t="s">
        <v>8</v>
      </c>
      <c r="G13" s="10" t="s">
        <v>58</v>
      </c>
      <c r="H13" s="12">
        <f t="shared" si="0"/>
        <v>63.89999999999999</v>
      </c>
      <c r="I13" s="12">
        <v>55</v>
      </c>
      <c r="J13" s="12">
        <f t="shared" si="1"/>
        <v>74.89999999999999</v>
      </c>
      <c r="K13" s="14" t="s">
        <v>191</v>
      </c>
    </row>
    <row r="14" spans="1:11" s="2" customFormat="1" ht="15" customHeight="1">
      <c r="A14" s="3" t="s">
        <v>167</v>
      </c>
      <c r="B14" s="4" t="s">
        <v>60</v>
      </c>
      <c r="C14" s="3" t="s">
        <v>195</v>
      </c>
      <c r="D14" s="3" t="s">
        <v>56</v>
      </c>
      <c r="E14" s="3" t="s">
        <v>61</v>
      </c>
      <c r="F14" s="10" t="s">
        <v>62</v>
      </c>
      <c r="G14" s="10" t="s">
        <v>63</v>
      </c>
      <c r="H14" s="12">
        <f t="shared" si="0"/>
        <v>60.31999999999999</v>
      </c>
      <c r="I14" s="12">
        <v>34.5</v>
      </c>
      <c r="J14" s="12">
        <f t="shared" si="1"/>
        <v>67.22</v>
      </c>
      <c r="K14" s="14" t="s">
        <v>192</v>
      </c>
    </row>
    <row r="15" spans="1:12" s="5" customFormat="1" ht="15" customHeight="1">
      <c r="A15" s="3" t="s">
        <v>168</v>
      </c>
      <c r="B15" s="3" t="s">
        <v>65</v>
      </c>
      <c r="C15" s="6" t="s">
        <v>196</v>
      </c>
      <c r="D15" s="7">
        <v>29007</v>
      </c>
      <c r="E15" s="3" t="s">
        <v>66</v>
      </c>
      <c r="F15" s="10" t="s">
        <v>14</v>
      </c>
      <c r="G15" s="10" t="s">
        <v>147</v>
      </c>
      <c r="H15" s="12">
        <f t="shared" si="0"/>
        <v>57.239999999999995</v>
      </c>
      <c r="I15" s="12">
        <v>56</v>
      </c>
      <c r="J15" s="12">
        <f t="shared" si="1"/>
        <v>68.44</v>
      </c>
      <c r="K15" s="14" t="s">
        <v>192</v>
      </c>
      <c r="L15" s="2"/>
    </row>
    <row r="16" spans="1:12" s="5" customFormat="1" ht="15" customHeight="1">
      <c r="A16" s="3" t="s">
        <v>54</v>
      </c>
      <c r="B16" s="3" t="s">
        <v>67</v>
      </c>
      <c r="C16" s="6" t="s">
        <v>196</v>
      </c>
      <c r="D16" s="7">
        <v>29007</v>
      </c>
      <c r="E16" s="3" t="s">
        <v>68</v>
      </c>
      <c r="F16" s="10" t="s">
        <v>69</v>
      </c>
      <c r="G16" s="10" t="s">
        <v>148</v>
      </c>
      <c r="H16" s="12">
        <f t="shared" si="0"/>
        <v>58.19</v>
      </c>
      <c r="I16" s="12">
        <v>55.5</v>
      </c>
      <c r="J16" s="12">
        <f t="shared" si="1"/>
        <v>69.28999999999999</v>
      </c>
      <c r="K16" s="14" t="s">
        <v>191</v>
      </c>
      <c r="L16" s="2"/>
    </row>
    <row r="17" spans="1:11" s="2" customFormat="1" ht="15" customHeight="1">
      <c r="A17" s="3" t="s">
        <v>59</v>
      </c>
      <c r="B17" s="3" t="s">
        <v>70</v>
      </c>
      <c r="C17" s="3" t="s">
        <v>197</v>
      </c>
      <c r="D17" s="3" t="s">
        <v>71</v>
      </c>
      <c r="E17" s="3" t="s">
        <v>72</v>
      </c>
      <c r="F17" s="10" t="s">
        <v>73</v>
      </c>
      <c r="G17" s="10" t="s">
        <v>164</v>
      </c>
      <c r="H17" s="12">
        <f t="shared" si="0"/>
        <v>57.81</v>
      </c>
      <c r="I17" s="12">
        <v>36.5</v>
      </c>
      <c r="J17" s="12">
        <f t="shared" si="1"/>
        <v>65.11</v>
      </c>
      <c r="K17" s="14" t="s">
        <v>206</v>
      </c>
    </row>
    <row r="18" spans="1:11" s="2" customFormat="1" ht="15" customHeight="1">
      <c r="A18" s="3" t="s">
        <v>96</v>
      </c>
      <c r="B18" s="4" t="s">
        <v>75</v>
      </c>
      <c r="C18" s="3" t="s">
        <v>197</v>
      </c>
      <c r="D18" s="3" t="s">
        <v>71</v>
      </c>
      <c r="E18" s="3" t="s">
        <v>76</v>
      </c>
      <c r="F18" s="10" t="s">
        <v>77</v>
      </c>
      <c r="G18" s="10" t="s">
        <v>149</v>
      </c>
      <c r="H18" s="12">
        <f t="shared" si="0"/>
        <v>53.65</v>
      </c>
      <c r="I18" s="12">
        <v>50.5</v>
      </c>
      <c r="J18" s="12">
        <f t="shared" si="1"/>
        <v>63.75</v>
      </c>
      <c r="K18" s="14" t="s">
        <v>207</v>
      </c>
    </row>
    <row r="19" spans="1:11" s="2" customFormat="1" ht="15" customHeight="1">
      <c r="A19" s="3" t="s">
        <v>169</v>
      </c>
      <c r="B19" s="3" t="s">
        <v>78</v>
      </c>
      <c r="C19" s="3" t="s">
        <v>197</v>
      </c>
      <c r="D19" s="3" t="s">
        <v>79</v>
      </c>
      <c r="E19" s="3" t="s">
        <v>80</v>
      </c>
      <c r="F19" s="10" t="s">
        <v>19</v>
      </c>
      <c r="G19" s="10" t="s">
        <v>150</v>
      </c>
      <c r="H19" s="12">
        <f t="shared" si="0"/>
        <v>59.96</v>
      </c>
      <c r="I19" s="12">
        <v>70</v>
      </c>
      <c r="J19" s="12">
        <f t="shared" si="1"/>
        <v>73.96000000000001</v>
      </c>
      <c r="K19" s="14" t="s">
        <v>206</v>
      </c>
    </row>
    <row r="20" spans="1:11" s="2" customFormat="1" ht="15" customHeight="1">
      <c r="A20" s="3" t="s">
        <v>170</v>
      </c>
      <c r="B20" s="3" t="s">
        <v>81</v>
      </c>
      <c r="C20" s="3" t="s">
        <v>197</v>
      </c>
      <c r="D20" s="3" t="s">
        <v>79</v>
      </c>
      <c r="E20" s="3" t="s">
        <v>82</v>
      </c>
      <c r="F20" s="10" t="s">
        <v>23</v>
      </c>
      <c r="G20" s="10" t="s">
        <v>151</v>
      </c>
      <c r="H20" s="12">
        <f t="shared" si="0"/>
        <v>61.15</v>
      </c>
      <c r="I20" s="12">
        <v>58.5</v>
      </c>
      <c r="J20" s="12">
        <f t="shared" si="1"/>
        <v>72.85</v>
      </c>
      <c r="K20" s="14" t="s">
        <v>207</v>
      </c>
    </row>
    <row r="21" spans="1:11" s="2" customFormat="1" ht="15" customHeight="1">
      <c r="A21" s="3" t="s">
        <v>171</v>
      </c>
      <c r="B21" s="4" t="s">
        <v>83</v>
      </c>
      <c r="C21" s="3" t="s">
        <v>198</v>
      </c>
      <c r="D21" s="3" t="s">
        <v>84</v>
      </c>
      <c r="E21" s="3" t="s">
        <v>85</v>
      </c>
      <c r="F21" s="10" t="s">
        <v>32</v>
      </c>
      <c r="G21" s="10" t="s">
        <v>152</v>
      </c>
      <c r="H21" s="12">
        <f t="shared" si="0"/>
        <v>60.86</v>
      </c>
      <c r="I21" s="12">
        <v>58.5</v>
      </c>
      <c r="J21" s="12">
        <f t="shared" si="1"/>
        <v>72.56</v>
      </c>
      <c r="K21" s="14" t="s">
        <v>191</v>
      </c>
    </row>
    <row r="22" spans="1:11" s="2" customFormat="1" ht="15" customHeight="1">
      <c r="A22" s="3" t="s">
        <v>44</v>
      </c>
      <c r="B22" s="3" t="s">
        <v>86</v>
      </c>
      <c r="C22" s="3" t="s">
        <v>198</v>
      </c>
      <c r="D22" s="3" t="s">
        <v>84</v>
      </c>
      <c r="E22" s="3" t="s">
        <v>87</v>
      </c>
      <c r="F22" s="10" t="s">
        <v>88</v>
      </c>
      <c r="G22" s="10" t="s">
        <v>153</v>
      </c>
      <c r="H22" s="12">
        <f t="shared" si="0"/>
        <v>58.47</v>
      </c>
      <c r="I22" s="12">
        <v>64.5</v>
      </c>
      <c r="J22" s="12">
        <f t="shared" si="1"/>
        <v>71.37</v>
      </c>
      <c r="K22" s="14" t="s">
        <v>207</v>
      </c>
    </row>
    <row r="23" spans="1:11" s="2" customFormat="1" ht="15" customHeight="1">
      <c r="A23" s="3" t="s">
        <v>172</v>
      </c>
      <c r="B23" s="3" t="s">
        <v>89</v>
      </c>
      <c r="C23" s="3" t="s">
        <v>198</v>
      </c>
      <c r="D23" s="3" t="s">
        <v>90</v>
      </c>
      <c r="E23" s="3" t="s">
        <v>91</v>
      </c>
      <c r="F23" s="10" t="s">
        <v>34</v>
      </c>
      <c r="G23" s="10" t="s">
        <v>154</v>
      </c>
      <c r="H23" s="12">
        <f t="shared" si="0"/>
        <v>58.25</v>
      </c>
      <c r="I23" s="12">
        <v>53</v>
      </c>
      <c r="J23" s="12">
        <f t="shared" si="1"/>
        <v>68.85</v>
      </c>
      <c r="K23" s="14" t="s">
        <v>206</v>
      </c>
    </row>
    <row r="24" spans="1:11" s="2" customFormat="1" ht="15" customHeight="1">
      <c r="A24" s="3" t="s">
        <v>173</v>
      </c>
      <c r="B24" s="3" t="s">
        <v>93</v>
      </c>
      <c r="C24" s="3" t="s">
        <v>198</v>
      </c>
      <c r="D24" s="3" t="s">
        <v>90</v>
      </c>
      <c r="E24" s="3" t="s">
        <v>94</v>
      </c>
      <c r="F24" s="10" t="s">
        <v>95</v>
      </c>
      <c r="G24" s="10" t="s">
        <v>155</v>
      </c>
      <c r="H24" s="12">
        <f t="shared" si="0"/>
        <v>57.92999999999999</v>
      </c>
      <c r="I24" s="12">
        <v>47</v>
      </c>
      <c r="J24" s="12">
        <f t="shared" si="1"/>
        <v>67.33</v>
      </c>
      <c r="K24" s="14" t="s">
        <v>207</v>
      </c>
    </row>
    <row r="25" spans="1:11" s="2" customFormat="1" ht="15" customHeight="1">
      <c r="A25" s="3" t="s">
        <v>174</v>
      </c>
      <c r="B25" s="3" t="s">
        <v>97</v>
      </c>
      <c r="C25" s="3" t="s">
        <v>198</v>
      </c>
      <c r="D25" s="3" t="s">
        <v>98</v>
      </c>
      <c r="E25" s="3" t="s">
        <v>99</v>
      </c>
      <c r="F25" s="10" t="s">
        <v>100</v>
      </c>
      <c r="G25" s="10" t="s">
        <v>156</v>
      </c>
      <c r="H25" s="12">
        <f aca="true" t="shared" si="2" ref="H25:H38">F25*0.3+G25*0.5</f>
        <v>60.620000000000005</v>
      </c>
      <c r="I25" s="12">
        <v>58</v>
      </c>
      <c r="J25" s="12">
        <f t="shared" si="1"/>
        <v>72.22</v>
      </c>
      <c r="K25" s="14" t="s">
        <v>207</v>
      </c>
    </row>
    <row r="26" spans="1:11" s="2" customFormat="1" ht="15" customHeight="1">
      <c r="A26" s="3" t="s">
        <v>175</v>
      </c>
      <c r="B26" s="3" t="s">
        <v>101</v>
      </c>
      <c r="C26" s="3" t="s">
        <v>198</v>
      </c>
      <c r="D26" s="3" t="s">
        <v>98</v>
      </c>
      <c r="E26" s="3" t="s">
        <v>102</v>
      </c>
      <c r="F26" s="10" t="s">
        <v>14</v>
      </c>
      <c r="G26" s="10" t="s">
        <v>157</v>
      </c>
      <c r="H26" s="12">
        <f t="shared" si="2"/>
        <v>60.59</v>
      </c>
      <c r="I26" s="12">
        <v>59</v>
      </c>
      <c r="J26" s="12">
        <f t="shared" si="1"/>
        <v>72.39</v>
      </c>
      <c r="K26" s="14" t="s">
        <v>206</v>
      </c>
    </row>
    <row r="27" spans="1:11" s="2" customFormat="1" ht="15" customHeight="1">
      <c r="A27" s="3" t="s">
        <v>176</v>
      </c>
      <c r="B27" s="8" t="s">
        <v>103</v>
      </c>
      <c r="C27" s="3" t="s">
        <v>199</v>
      </c>
      <c r="D27" s="3" t="s">
        <v>104</v>
      </c>
      <c r="E27" s="3" t="s">
        <v>105</v>
      </c>
      <c r="F27" s="10" t="s">
        <v>106</v>
      </c>
      <c r="G27" s="10" t="s">
        <v>107</v>
      </c>
      <c r="H27" s="12">
        <f>F27*0.3+G27*0.5</f>
        <v>56.62</v>
      </c>
      <c r="I27" s="12">
        <v>44.5</v>
      </c>
      <c r="J27" s="12">
        <f t="shared" si="1"/>
        <v>65.52</v>
      </c>
      <c r="K27" s="14" t="s">
        <v>208</v>
      </c>
    </row>
    <row r="28" spans="1:11" s="2" customFormat="1" ht="15" customHeight="1">
      <c r="A28" s="3" t="s">
        <v>50</v>
      </c>
      <c r="B28" s="8" t="s">
        <v>108</v>
      </c>
      <c r="C28" s="3" t="s">
        <v>199</v>
      </c>
      <c r="D28" s="3" t="s">
        <v>104</v>
      </c>
      <c r="E28" s="3" t="s">
        <v>109</v>
      </c>
      <c r="F28" s="10" t="s">
        <v>110</v>
      </c>
      <c r="G28" s="10" t="s">
        <v>111</v>
      </c>
      <c r="H28" s="12">
        <f>F28*0.3+G28*0.5</f>
        <v>54.36</v>
      </c>
      <c r="I28" s="12">
        <v>57.5</v>
      </c>
      <c r="J28" s="12">
        <f t="shared" si="1"/>
        <v>65.86</v>
      </c>
      <c r="K28" s="14" t="s">
        <v>209</v>
      </c>
    </row>
    <row r="29" spans="1:12" s="2" customFormat="1" ht="15" customHeight="1">
      <c r="A29" s="3" t="s">
        <v>177</v>
      </c>
      <c r="B29" s="8" t="s">
        <v>112</v>
      </c>
      <c r="C29" s="3" t="s">
        <v>200</v>
      </c>
      <c r="D29" s="3" t="s">
        <v>113</v>
      </c>
      <c r="E29" s="3" t="s">
        <v>114</v>
      </c>
      <c r="F29" s="10" t="s">
        <v>115</v>
      </c>
      <c r="G29" s="10" t="s">
        <v>116</v>
      </c>
      <c r="H29" s="12">
        <f t="shared" si="2"/>
        <v>56.3</v>
      </c>
      <c r="I29" s="12">
        <v>62.5</v>
      </c>
      <c r="J29" s="12">
        <f t="shared" si="1"/>
        <v>68.8</v>
      </c>
      <c r="K29" s="14" t="s">
        <v>209</v>
      </c>
      <c r="L29" s="9"/>
    </row>
    <row r="30" spans="1:11" s="2" customFormat="1" ht="15" customHeight="1">
      <c r="A30" s="3" t="s">
        <v>178</v>
      </c>
      <c r="B30" s="8" t="s">
        <v>117</v>
      </c>
      <c r="C30" s="3" t="s">
        <v>200</v>
      </c>
      <c r="D30" s="3" t="s">
        <v>113</v>
      </c>
      <c r="E30" s="3" t="s">
        <v>118</v>
      </c>
      <c r="F30" s="10" t="s">
        <v>119</v>
      </c>
      <c r="G30" s="10" t="s">
        <v>120</v>
      </c>
      <c r="H30" s="12">
        <f>F30*0.3+G30*0.5</f>
        <v>54.62</v>
      </c>
      <c r="I30" s="12">
        <v>62</v>
      </c>
      <c r="J30" s="12">
        <f t="shared" si="1"/>
        <v>67.02</v>
      </c>
      <c r="K30" s="14" t="s">
        <v>208</v>
      </c>
    </row>
    <row r="31" spans="1:11" s="2" customFormat="1" ht="15" customHeight="1">
      <c r="A31" s="3" t="s">
        <v>179</v>
      </c>
      <c r="B31" s="8" t="s">
        <v>122</v>
      </c>
      <c r="C31" s="3" t="s">
        <v>201</v>
      </c>
      <c r="D31" s="3" t="s">
        <v>123</v>
      </c>
      <c r="E31" s="3" t="s">
        <v>124</v>
      </c>
      <c r="F31" s="10" t="s">
        <v>125</v>
      </c>
      <c r="G31" s="10" t="s">
        <v>126</v>
      </c>
      <c r="H31" s="12">
        <f>F31*0.3+G31*0.5</f>
        <v>59.989999999999995</v>
      </c>
      <c r="I31" s="12">
        <v>60</v>
      </c>
      <c r="J31" s="12">
        <f t="shared" si="1"/>
        <v>71.99</v>
      </c>
      <c r="K31" s="14" t="s">
        <v>209</v>
      </c>
    </row>
    <row r="32" spans="1:11" s="2" customFormat="1" ht="15" customHeight="1">
      <c r="A32" s="3" t="s">
        <v>180</v>
      </c>
      <c r="B32" s="8" t="s">
        <v>127</v>
      </c>
      <c r="C32" s="3" t="s">
        <v>201</v>
      </c>
      <c r="D32" s="3" t="s">
        <v>123</v>
      </c>
      <c r="E32" s="3" t="s">
        <v>128</v>
      </c>
      <c r="F32" s="10" t="s">
        <v>73</v>
      </c>
      <c r="G32" s="10" t="s">
        <v>129</v>
      </c>
      <c r="H32" s="12">
        <f>F32*0.3+G32*0.5</f>
        <v>57.599999999999994</v>
      </c>
      <c r="I32" s="12">
        <v>56.5</v>
      </c>
      <c r="J32" s="12">
        <f t="shared" si="1"/>
        <v>68.89999999999999</v>
      </c>
      <c r="K32" s="14" t="s">
        <v>208</v>
      </c>
    </row>
    <row r="33" spans="1:11" s="2" customFormat="1" ht="15" customHeight="1">
      <c r="A33" s="3" t="s">
        <v>119</v>
      </c>
      <c r="B33" s="3" t="s">
        <v>130</v>
      </c>
      <c r="C33" s="3" t="s">
        <v>202</v>
      </c>
      <c r="D33" s="3" t="s">
        <v>131</v>
      </c>
      <c r="E33" s="3" t="s">
        <v>132</v>
      </c>
      <c r="F33" s="10" t="s">
        <v>62</v>
      </c>
      <c r="G33" s="10" t="s">
        <v>158</v>
      </c>
      <c r="H33" s="12">
        <f t="shared" si="2"/>
        <v>61.415000000000006</v>
      </c>
      <c r="I33" s="12">
        <v>50.5</v>
      </c>
      <c r="J33" s="12">
        <f t="shared" si="1"/>
        <v>71.51500000000001</v>
      </c>
      <c r="K33" s="14" t="s">
        <v>191</v>
      </c>
    </row>
    <row r="34" spans="1:11" s="2" customFormat="1" ht="15" customHeight="1">
      <c r="A34" s="3" t="s">
        <v>181</v>
      </c>
      <c r="B34" s="3" t="s">
        <v>133</v>
      </c>
      <c r="C34" s="3" t="s">
        <v>202</v>
      </c>
      <c r="D34" s="3" t="s">
        <v>131</v>
      </c>
      <c r="E34" s="3" t="s">
        <v>134</v>
      </c>
      <c r="F34" s="10" t="s">
        <v>135</v>
      </c>
      <c r="G34" s="10" t="s">
        <v>159</v>
      </c>
      <c r="H34" s="12">
        <f t="shared" si="2"/>
        <v>59.18</v>
      </c>
      <c r="I34" s="12">
        <v>53.5</v>
      </c>
      <c r="J34" s="12">
        <f t="shared" si="1"/>
        <v>69.88</v>
      </c>
      <c r="K34" s="14" t="s">
        <v>192</v>
      </c>
    </row>
    <row r="35" spans="1:11" s="2" customFormat="1" ht="15" customHeight="1">
      <c r="A35" s="3" t="s">
        <v>121</v>
      </c>
      <c r="B35" s="3" t="s">
        <v>136</v>
      </c>
      <c r="C35" s="3" t="s">
        <v>203</v>
      </c>
      <c r="D35" s="3" t="s">
        <v>137</v>
      </c>
      <c r="E35" s="3" t="s">
        <v>138</v>
      </c>
      <c r="F35" s="10" t="s">
        <v>12</v>
      </c>
      <c r="G35" s="10" t="s">
        <v>160</v>
      </c>
      <c r="H35" s="12">
        <f t="shared" si="2"/>
        <v>60.225</v>
      </c>
      <c r="I35" s="12">
        <v>48.5</v>
      </c>
      <c r="J35" s="12">
        <f t="shared" si="1"/>
        <v>69.925</v>
      </c>
      <c r="K35" s="14" t="s">
        <v>191</v>
      </c>
    </row>
    <row r="36" spans="1:11" s="2" customFormat="1" ht="15" customHeight="1">
      <c r="A36" s="3" t="s">
        <v>182</v>
      </c>
      <c r="B36" s="3" t="s">
        <v>140</v>
      </c>
      <c r="C36" s="3" t="s">
        <v>203</v>
      </c>
      <c r="D36" s="3" t="s">
        <v>137</v>
      </c>
      <c r="E36" s="3" t="s">
        <v>141</v>
      </c>
      <c r="F36" s="10" t="s">
        <v>95</v>
      </c>
      <c r="G36" s="10" t="s">
        <v>161</v>
      </c>
      <c r="H36" s="12">
        <f t="shared" si="2"/>
        <v>57.91</v>
      </c>
      <c r="I36" s="12">
        <v>48.5</v>
      </c>
      <c r="J36" s="12">
        <f t="shared" si="1"/>
        <v>67.61</v>
      </c>
      <c r="K36" s="14" t="s">
        <v>192</v>
      </c>
    </row>
    <row r="37" spans="1:11" s="2" customFormat="1" ht="15" customHeight="1">
      <c r="A37" s="3" t="s">
        <v>183</v>
      </c>
      <c r="B37" s="3" t="s">
        <v>142</v>
      </c>
      <c r="C37" s="3" t="s">
        <v>204</v>
      </c>
      <c r="D37" s="3" t="s">
        <v>143</v>
      </c>
      <c r="E37" s="3" t="s">
        <v>144</v>
      </c>
      <c r="F37" s="10" t="s">
        <v>95</v>
      </c>
      <c r="G37" s="10" t="s">
        <v>162</v>
      </c>
      <c r="H37" s="12">
        <f t="shared" si="2"/>
        <v>58.05499999999999</v>
      </c>
      <c r="I37" s="12">
        <v>44.5</v>
      </c>
      <c r="J37" s="12">
        <f t="shared" si="1"/>
        <v>66.955</v>
      </c>
      <c r="K37" s="14" t="s">
        <v>192</v>
      </c>
    </row>
    <row r="38" spans="1:11" s="2" customFormat="1" ht="15" customHeight="1">
      <c r="A38" s="3" t="s">
        <v>110</v>
      </c>
      <c r="B38" s="3" t="s">
        <v>145</v>
      </c>
      <c r="C38" s="3" t="s">
        <v>204</v>
      </c>
      <c r="D38" s="3" t="s">
        <v>143</v>
      </c>
      <c r="E38" s="3" t="s">
        <v>146</v>
      </c>
      <c r="F38" s="10" t="s">
        <v>135</v>
      </c>
      <c r="G38" s="10" t="s">
        <v>163</v>
      </c>
      <c r="H38" s="12">
        <f t="shared" si="2"/>
        <v>60.72</v>
      </c>
      <c r="I38" s="12">
        <v>39.5</v>
      </c>
      <c r="J38" s="12">
        <f t="shared" si="1"/>
        <v>68.62</v>
      </c>
      <c r="K38" s="14" t="s">
        <v>191</v>
      </c>
    </row>
  </sheetData>
  <sheetProtection/>
  <mergeCells count="1">
    <mergeCell ref="A1:K1"/>
  </mergeCells>
  <printOptions horizontalCentered="1"/>
  <pageMargins left="0.35" right="0.28" top="0.39" bottom="0.51" header="0.51" footer="0.2"/>
  <pageSetup horizontalDpi="600" verticalDpi="600" orientation="landscape" paperSize="9" scale="75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2014-10-22T03:09:36Z</cp:lastPrinted>
  <dcterms:created xsi:type="dcterms:W3CDTF">1996-12-17T01:32:42Z</dcterms:created>
  <dcterms:modified xsi:type="dcterms:W3CDTF">2018-02-26T07:44:33Z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