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Fill" hidden="1">'[1]eqpmad2'!#REF!</definedName>
    <definedName name="Basecode">#REF!</definedName>
    <definedName name="HWSheet">1</definedName>
    <definedName name="Length">#REF!</definedName>
    <definedName name="Module.Prix_SMC">[0]!Module.Prix_SMC</definedName>
    <definedName name="P_drv">#REF!</definedName>
    <definedName name="P_ran">#REF!</definedName>
    <definedName name="P_rep">#REF!</definedName>
    <definedName name="P_run">#REF!</definedName>
    <definedName name="_xlnm.Print_Titles" localSheetId="0">'Sheet1'!$1:$2</definedName>
    <definedName name="Rate_WW">#REF!</definedName>
  </definedNames>
  <calcPr fullCalcOnLoad="1"/>
</workbook>
</file>

<file path=xl/sharedStrings.xml><?xml version="1.0" encoding="utf-8"?>
<sst xmlns="http://schemas.openxmlformats.org/spreadsheetml/2006/main" count="154" uniqueCount="131">
  <si>
    <t>姓名</t>
  </si>
  <si>
    <t>报考职位</t>
  </si>
  <si>
    <t>职位代码</t>
  </si>
  <si>
    <t>准考证号</t>
  </si>
  <si>
    <t>14</t>
  </si>
  <si>
    <t>何卫宏</t>
  </si>
  <si>
    <t>29001</t>
  </si>
  <si>
    <t>29001014</t>
  </si>
  <si>
    <t>62</t>
  </si>
  <si>
    <t>8</t>
  </si>
  <si>
    <t>60</t>
  </si>
  <si>
    <t>11</t>
  </si>
  <si>
    <t>61.5</t>
  </si>
  <si>
    <t xml:space="preserve"> 董凌青</t>
  </si>
  <si>
    <t>大理州侨联（侨办）科员</t>
  </si>
  <si>
    <t>29002</t>
  </si>
  <si>
    <t>29002008</t>
  </si>
  <si>
    <t>65.5</t>
  </si>
  <si>
    <t>90.95</t>
  </si>
  <si>
    <t>65</t>
  </si>
  <si>
    <t>肖日军</t>
  </si>
  <si>
    <t>29003</t>
  </si>
  <si>
    <t>29003003</t>
  </si>
  <si>
    <t>62.5</t>
  </si>
  <si>
    <t>89.55</t>
  </si>
  <si>
    <t>61</t>
  </si>
  <si>
    <t>58.5</t>
  </si>
  <si>
    <t>5</t>
  </si>
  <si>
    <t>陈星宇</t>
  </si>
  <si>
    <t>29004</t>
  </si>
  <si>
    <t>29004005</t>
  </si>
  <si>
    <t>92.88</t>
  </si>
  <si>
    <t>16</t>
  </si>
  <si>
    <t>杨忠霞</t>
  </si>
  <si>
    <t>29005</t>
  </si>
  <si>
    <t>29005029</t>
  </si>
  <si>
    <t>63</t>
  </si>
  <si>
    <t>84.16</t>
  </si>
  <si>
    <t>杜新颖</t>
  </si>
  <si>
    <t>29006</t>
  </si>
  <si>
    <t>29006020</t>
  </si>
  <si>
    <t>90.60</t>
  </si>
  <si>
    <t>59</t>
  </si>
  <si>
    <t>13</t>
  </si>
  <si>
    <t>杨康亮</t>
  </si>
  <si>
    <t>29007001</t>
  </si>
  <si>
    <t>55.5</t>
  </si>
  <si>
    <t>李  钟</t>
  </si>
  <si>
    <t>29009</t>
  </si>
  <si>
    <t>29009001</t>
  </si>
  <si>
    <t>59.5</t>
  </si>
  <si>
    <t>4</t>
  </si>
  <si>
    <t>郭春洲</t>
  </si>
  <si>
    <t>29010</t>
  </si>
  <si>
    <t>29010003</t>
  </si>
  <si>
    <t>李杰男</t>
  </si>
  <si>
    <t>29012</t>
  </si>
  <si>
    <t>29012001</t>
  </si>
  <si>
    <t>李兆笏</t>
  </si>
  <si>
    <t>29013</t>
  </si>
  <si>
    <t>29013001</t>
  </si>
  <si>
    <t>7</t>
  </si>
  <si>
    <t>29014</t>
  </si>
  <si>
    <t>唐自刚</t>
  </si>
  <si>
    <t>29014013</t>
  </si>
  <si>
    <t>29015</t>
  </si>
  <si>
    <t>刘品林</t>
  </si>
  <si>
    <t>29015002</t>
  </si>
  <si>
    <t>51</t>
  </si>
  <si>
    <t>78.12</t>
  </si>
  <si>
    <t>施丽花</t>
  </si>
  <si>
    <t>29016</t>
  </si>
  <si>
    <t>29016004</t>
  </si>
  <si>
    <t>55</t>
  </si>
  <si>
    <t>79.6</t>
  </si>
  <si>
    <t>何建方</t>
  </si>
  <si>
    <t>29017</t>
  </si>
  <si>
    <t>29017006</t>
  </si>
  <si>
    <t>57</t>
  </si>
  <si>
    <t>85.78</t>
  </si>
  <si>
    <t>张雅薇</t>
  </si>
  <si>
    <t>29018</t>
  </si>
  <si>
    <t>29018008</t>
  </si>
  <si>
    <t>52</t>
  </si>
  <si>
    <t>杨亚梅</t>
  </si>
  <si>
    <t>29019</t>
  </si>
  <si>
    <t>29019003</t>
  </si>
  <si>
    <t>10</t>
  </si>
  <si>
    <t>29025</t>
  </si>
  <si>
    <t>刘盈红</t>
  </si>
  <si>
    <t>29025001</t>
  </si>
  <si>
    <t>83.08</t>
  </si>
  <si>
    <t>80.62</t>
  </si>
  <si>
    <t>85.12</t>
  </si>
  <si>
    <t>81.40</t>
  </si>
  <si>
    <t>84.28</t>
  </si>
  <si>
    <t>87.43</t>
  </si>
  <si>
    <t>84.45</t>
  </si>
  <si>
    <t>90.24</t>
  </si>
  <si>
    <t>79.92</t>
  </si>
  <si>
    <t>1</t>
  </si>
  <si>
    <t>2</t>
  </si>
  <si>
    <t>17</t>
  </si>
  <si>
    <t>笔试面试综合成绩</t>
  </si>
  <si>
    <t>序号</t>
  </si>
  <si>
    <t>经历业绩评价成绩</t>
  </si>
  <si>
    <t>面试成绩</t>
  </si>
  <si>
    <t>笔试成绩</t>
  </si>
  <si>
    <t>综合成绩</t>
  </si>
  <si>
    <t>是</t>
  </si>
  <si>
    <t>民建大理州委（科员）</t>
  </si>
  <si>
    <t>大理州工信委（科员）</t>
  </si>
  <si>
    <t>大理州国土资源局（科员）</t>
  </si>
  <si>
    <t>大理州农业局（科员）</t>
  </si>
  <si>
    <t>大理州卫计委（科员）</t>
  </si>
  <si>
    <t>大理州卫生局卫生监督局（科员）</t>
  </si>
  <si>
    <t>州医保局会计审计（科员）</t>
  </si>
  <si>
    <t>州医保局计算机（科员）</t>
  </si>
  <si>
    <t>州医保局不限（科员）</t>
  </si>
  <si>
    <t>大理市运政所（科员）</t>
  </si>
  <si>
    <t>祥云县运政所（科员）</t>
  </si>
  <si>
    <t>弥渡县运政所（科员）</t>
  </si>
  <si>
    <t>是</t>
  </si>
  <si>
    <t>3</t>
  </si>
  <si>
    <t>6</t>
  </si>
  <si>
    <t>9</t>
  </si>
  <si>
    <t>12</t>
  </si>
  <si>
    <t>15</t>
  </si>
  <si>
    <t>18</t>
  </si>
  <si>
    <t>体检是否合格</t>
  </si>
  <si>
    <t>大理州2018年州级机关（参公单位）公开遴选公务员拟遴选人员名单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</si>
</sst>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_-&quot;$&quot;\ * #,##0_-;_-&quot;$&quot;\ * #,##0\-;_-&quot;$&quot;\ * &quot;-&quot;_-;_-@_-"/>
    <numFmt numFmtId="179" formatCode="_-* #,##0_-;\-* #,##0_-;_-* &quot;-&quot;_-;_-@_-"/>
    <numFmt numFmtId="180" formatCode="&quot;$&quot;\ #,##0_-;[Red]&quot;$&quot;\ #,##0\-"/>
    <numFmt numFmtId="181" formatCode="#,##0;\(#,##0\)"/>
    <numFmt numFmtId="182" formatCode="_-* #,##0.00_-;\-* #,##0.00_-;_-* &quot;-&quot;??_-;_-@_-"/>
    <numFmt numFmtId="183" formatCode="\$#,##0.00;\(\$#,##0.00\)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\$#,##0;\(\$#,##0\)"/>
    <numFmt numFmtId="187" formatCode="_(&quot;$&quot;* #,##0.00_);_(&quot;$&quot;* \(#,##0.00\);_(&quot;$&quot;* &quot;-&quot;??_);_(@_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1"/>
      <color indexed="20"/>
      <name val="Tahoma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49" fontId="23" fillId="0" borderId="0" applyFon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>
      <alignment/>
      <protection locked="0"/>
    </xf>
    <xf numFmtId="0" fontId="2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25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81" fontId="2" fillId="0" borderId="0">
      <alignment/>
      <protection/>
    </xf>
    <xf numFmtId="182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" fillId="0" borderId="0">
      <alignment/>
      <protection/>
    </xf>
    <xf numFmtId="15" fontId="22" fillId="0" borderId="0">
      <alignment/>
      <protection/>
    </xf>
    <xf numFmtId="186" fontId="2" fillId="0" borderId="0">
      <alignment/>
      <protection/>
    </xf>
    <xf numFmtId="38" fontId="40" fillId="28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10" fontId="40" fillId="29" borderId="3" applyNumberFormat="0" applyBorder="0" applyAlignment="0" applyProtection="0"/>
    <xf numFmtId="188" fontId="44" fillId="30" borderId="0">
      <alignment/>
      <protection/>
    </xf>
    <xf numFmtId="188" fontId="45" fillId="31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" fillId="0" borderId="0">
      <alignment/>
      <protection/>
    </xf>
    <xf numFmtId="37" fontId="34" fillId="0" borderId="0">
      <alignment/>
      <protection/>
    </xf>
    <xf numFmtId="180" fontId="23" fillId="0" borderId="0">
      <alignment/>
      <protection/>
    </xf>
    <xf numFmtId="0" fontId="24" fillId="0" borderId="0">
      <alignment/>
      <protection/>
    </xf>
    <xf numFmtId="14" fontId="8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3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2" fillId="0" borderId="4">
      <alignment horizontal="center"/>
      <protection/>
    </xf>
    <xf numFmtId="3" fontId="22" fillId="0" borderId="0" applyFont="0" applyFill="0" applyBorder="0" applyAlignment="0" applyProtection="0"/>
    <xf numFmtId="0" fontId="22" fillId="32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2" fillId="33" borderId="5">
      <alignment/>
      <protection locked="0"/>
    </xf>
    <xf numFmtId="0" fontId="43" fillId="0" borderId="0">
      <alignment/>
      <protection/>
    </xf>
    <xf numFmtId="0" fontId="42" fillId="33" borderId="5">
      <alignment/>
      <protection locked="0"/>
    </xf>
    <xf numFmtId="0" fontId="42" fillId="33" borderId="5">
      <alignment/>
      <protection locked="0"/>
    </xf>
    <xf numFmtId="9" fontId="0" fillId="0" borderId="0" applyFont="0" applyFill="0" applyBorder="0" applyAlignment="0" applyProtection="0"/>
    <xf numFmtId="18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6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2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8" borderId="12" applyNumberFormat="0" applyAlignment="0" applyProtection="0"/>
    <xf numFmtId="0" fontId="4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176" fontId="23" fillId="0" borderId="10" applyFill="0" applyProtection="0">
      <alignment horizontal="right"/>
    </xf>
    <xf numFmtId="0" fontId="23" fillId="0" borderId="6" applyNumberFormat="0" applyFill="0" applyProtection="0">
      <alignment horizontal="left"/>
    </xf>
    <xf numFmtId="0" fontId="14" fillId="43" borderId="0" applyNumberFormat="0" applyBorder="0" applyAlignment="0" applyProtection="0"/>
    <xf numFmtId="0" fontId="6" fillId="28" borderId="15" applyNumberFormat="0" applyAlignment="0" applyProtection="0"/>
    <xf numFmtId="0" fontId="15" fillId="7" borderId="12" applyNumberFormat="0" applyAlignment="0" applyProtection="0"/>
    <xf numFmtId="1" fontId="23" fillId="0" borderId="10" applyFill="0" applyProtection="0">
      <alignment horizontal="center"/>
    </xf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8">
    <xf numFmtId="0" fontId="0" fillId="0" borderId="0" xfId="0" applyAlignment="1">
      <alignment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191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91" fontId="0" fillId="0" borderId="3" xfId="0" applyNumberFormat="1" applyFont="1" applyFill="1" applyBorder="1" applyAlignment="1">
      <alignment horizontal="left" vertical="center"/>
    </xf>
    <xf numFmtId="191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</cellXfs>
  <cellStyles count="16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差_Book1_2" xfId="126"/>
    <cellStyle name="差_K163+010~K163+160右挖方边坡第二台现浇混凝土护坡" xfId="127"/>
    <cellStyle name="差_鸡足山旅游公路四期路面台帐" xfId="128"/>
    <cellStyle name="常规 2" xfId="129"/>
    <cellStyle name="常规 3" xfId="130"/>
    <cellStyle name="Hyperlink" xfId="131"/>
    <cellStyle name="分级显示行_1_Book1" xfId="132"/>
    <cellStyle name="分级显示列_1_Book1" xfId="133"/>
    <cellStyle name="好" xfId="134"/>
    <cellStyle name="好_Book1" xfId="135"/>
    <cellStyle name="好_Book1_1" xfId="136"/>
    <cellStyle name="好_Book1_2" xfId="137"/>
    <cellStyle name="好_K163+010~K163+160右挖方边坡第二台现浇混凝土护坡" xfId="138"/>
    <cellStyle name="好_鸡足山旅游公路四期路面台帐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借出原因" xfId="146"/>
    <cellStyle name="警告文本" xfId="147"/>
    <cellStyle name="链接单元格" xfId="148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Comma" xfId="154"/>
    <cellStyle name="Comma [0]" xfId="155"/>
    <cellStyle name="强调 1" xfId="156"/>
    <cellStyle name="强调 2" xfId="157"/>
    <cellStyle name="强调 3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日期" xfId="165"/>
    <cellStyle name="商品名称" xfId="166"/>
    <cellStyle name="适中" xfId="167"/>
    <cellStyle name="输出" xfId="168"/>
    <cellStyle name="输入" xfId="169"/>
    <cellStyle name="数量" xfId="170"/>
    <cellStyle name="样式 1" xfId="171"/>
    <cellStyle name="Followed Hyperlink" xfId="172"/>
    <cellStyle name="昗弨_Pacific Region P&amp;L" xfId="173"/>
    <cellStyle name="寘嬫愗傝 [0.00]_Region Orders (2)" xfId="174"/>
    <cellStyle name="寘嬫愗傝_Region Orders (2)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4.25390625" style="1" customWidth="1"/>
    <col min="2" max="2" width="10.00390625" style="1" customWidth="1"/>
    <col min="3" max="3" width="39.50390625" style="1" customWidth="1"/>
    <col min="4" max="4" width="10.375" style="1" customWidth="1"/>
    <col min="5" max="5" width="13.125" style="1" customWidth="1"/>
    <col min="6" max="7" width="6.875" style="5" customWidth="1"/>
    <col min="8" max="8" width="12.625" style="5" customWidth="1"/>
    <col min="9" max="9" width="10.25390625" style="5" customWidth="1"/>
    <col min="10" max="10" width="11.625" style="5" customWidth="1"/>
    <col min="11" max="16384" width="9.00390625" style="1" customWidth="1"/>
  </cols>
  <sheetData>
    <row r="1" spans="1:11" ht="41.25" customHeight="1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44.25" customHeight="1">
      <c r="A2" s="6" t="s">
        <v>104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107</v>
      </c>
      <c r="G2" s="6" t="s">
        <v>106</v>
      </c>
      <c r="H2" s="6" t="s">
        <v>103</v>
      </c>
      <c r="I2" s="6" t="s">
        <v>105</v>
      </c>
      <c r="J2" s="6" t="s">
        <v>108</v>
      </c>
      <c r="K2" s="6" t="s">
        <v>129</v>
      </c>
    </row>
    <row r="3" spans="1:12" s="2" customFormat="1" ht="27.75" customHeight="1">
      <c r="A3" s="6" t="s">
        <v>100</v>
      </c>
      <c r="B3" s="7" t="s">
        <v>5</v>
      </c>
      <c r="C3" s="6" t="s">
        <v>110</v>
      </c>
      <c r="D3" s="6" t="s">
        <v>6</v>
      </c>
      <c r="E3" s="6" t="s">
        <v>7</v>
      </c>
      <c r="F3" s="8" t="s">
        <v>8</v>
      </c>
      <c r="G3" s="9">
        <v>85.95</v>
      </c>
      <c r="H3" s="10">
        <f aca="true" t="shared" si="0" ref="H3:H13">F3*0.3+G3*0.5</f>
        <v>61.575</v>
      </c>
      <c r="I3" s="10">
        <v>47</v>
      </c>
      <c r="J3" s="10">
        <f>H3+I3*0.2</f>
        <v>70.97500000000001</v>
      </c>
      <c r="K3" s="11" t="s">
        <v>109</v>
      </c>
      <c r="L3" s="3"/>
    </row>
    <row r="4" spans="1:11" s="2" customFormat="1" ht="27.75" customHeight="1">
      <c r="A4" s="6" t="s">
        <v>101</v>
      </c>
      <c r="B4" s="6" t="s">
        <v>13</v>
      </c>
      <c r="C4" s="6" t="s">
        <v>14</v>
      </c>
      <c r="D4" s="6" t="s">
        <v>15</v>
      </c>
      <c r="E4" s="6" t="s">
        <v>16</v>
      </c>
      <c r="F4" s="8" t="s">
        <v>17</v>
      </c>
      <c r="G4" s="8" t="s">
        <v>18</v>
      </c>
      <c r="H4" s="10">
        <f t="shared" si="0"/>
        <v>65.125</v>
      </c>
      <c r="I4" s="10">
        <v>59.66</v>
      </c>
      <c r="J4" s="10">
        <f aca="true" t="shared" si="1" ref="J4:J20">H4+I4*0.2</f>
        <v>77.057</v>
      </c>
      <c r="K4" s="11" t="s">
        <v>109</v>
      </c>
    </row>
    <row r="5" spans="1:11" s="2" customFormat="1" ht="27.75" customHeight="1">
      <c r="A5" s="6" t="s">
        <v>123</v>
      </c>
      <c r="B5" s="6" t="s">
        <v>20</v>
      </c>
      <c r="C5" s="6" t="s">
        <v>111</v>
      </c>
      <c r="D5" s="6" t="s">
        <v>21</v>
      </c>
      <c r="E5" s="6" t="s">
        <v>22</v>
      </c>
      <c r="F5" s="8" t="s">
        <v>23</v>
      </c>
      <c r="G5" s="8" t="s">
        <v>24</v>
      </c>
      <c r="H5" s="10">
        <f t="shared" si="0"/>
        <v>63.525</v>
      </c>
      <c r="I5" s="10">
        <v>70</v>
      </c>
      <c r="J5" s="10">
        <f t="shared" si="1"/>
        <v>77.525</v>
      </c>
      <c r="K5" s="11" t="s">
        <v>109</v>
      </c>
    </row>
    <row r="6" spans="1:11" s="2" customFormat="1" ht="27.75" customHeight="1">
      <c r="A6" s="6" t="s">
        <v>51</v>
      </c>
      <c r="B6" s="6" t="s">
        <v>28</v>
      </c>
      <c r="C6" s="6" t="s">
        <v>111</v>
      </c>
      <c r="D6" s="6" t="s">
        <v>29</v>
      </c>
      <c r="E6" s="6" t="s">
        <v>30</v>
      </c>
      <c r="F6" s="8" t="s">
        <v>19</v>
      </c>
      <c r="G6" s="8" t="s">
        <v>31</v>
      </c>
      <c r="H6" s="10">
        <f t="shared" si="0"/>
        <v>65.94</v>
      </c>
      <c r="I6" s="10">
        <v>50.5</v>
      </c>
      <c r="J6" s="10">
        <f t="shared" si="1"/>
        <v>76.03999999999999</v>
      </c>
      <c r="K6" s="11" t="s">
        <v>109</v>
      </c>
    </row>
    <row r="7" spans="1:11" s="2" customFormat="1" ht="27.75" customHeight="1">
      <c r="A7" s="6" t="s">
        <v>27</v>
      </c>
      <c r="B7" s="7" t="s">
        <v>33</v>
      </c>
      <c r="C7" s="6" t="s">
        <v>112</v>
      </c>
      <c r="D7" s="6" t="s">
        <v>34</v>
      </c>
      <c r="E7" s="6" t="s">
        <v>35</v>
      </c>
      <c r="F7" s="8" t="s">
        <v>36</v>
      </c>
      <c r="G7" s="8" t="s">
        <v>37</v>
      </c>
      <c r="H7" s="10">
        <f t="shared" si="0"/>
        <v>60.98</v>
      </c>
      <c r="I7" s="10">
        <v>60</v>
      </c>
      <c r="J7" s="10">
        <f t="shared" si="1"/>
        <v>72.97999999999999</v>
      </c>
      <c r="K7" s="11" t="s">
        <v>109</v>
      </c>
    </row>
    <row r="8" spans="1:11" s="2" customFormat="1" ht="27.75" customHeight="1">
      <c r="A8" s="6" t="s">
        <v>124</v>
      </c>
      <c r="B8" s="7" t="s">
        <v>38</v>
      </c>
      <c r="C8" s="6" t="s">
        <v>112</v>
      </c>
      <c r="D8" s="6" t="s">
        <v>39</v>
      </c>
      <c r="E8" s="6" t="s">
        <v>40</v>
      </c>
      <c r="F8" s="8" t="s">
        <v>8</v>
      </c>
      <c r="G8" s="8" t="s">
        <v>41</v>
      </c>
      <c r="H8" s="10">
        <f t="shared" si="0"/>
        <v>63.89999999999999</v>
      </c>
      <c r="I8" s="10">
        <v>55</v>
      </c>
      <c r="J8" s="10">
        <f t="shared" si="1"/>
        <v>74.89999999999999</v>
      </c>
      <c r="K8" s="11" t="s">
        <v>109</v>
      </c>
    </row>
    <row r="9" spans="1:12" s="3" customFormat="1" ht="27.75" customHeight="1">
      <c r="A9" s="6" t="s">
        <v>61</v>
      </c>
      <c r="B9" s="6" t="s">
        <v>44</v>
      </c>
      <c r="C9" s="12" t="s">
        <v>113</v>
      </c>
      <c r="D9" s="13">
        <v>29007</v>
      </c>
      <c r="E9" s="6" t="s">
        <v>45</v>
      </c>
      <c r="F9" s="8" t="s">
        <v>46</v>
      </c>
      <c r="G9" s="8" t="s">
        <v>91</v>
      </c>
      <c r="H9" s="10">
        <f t="shared" si="0"/>
        <v>58.19</v>
      </c>
      <c r="I9" s="10">
        <v>55.5</v>
      </c>
      <c r="J9" s="10">
        <f t="shared" si="1"/>
        <v>69.28999999999999</v>
      </c>
      <c r="K9" s="11" t="s">
        <v>109</v>
      </c>
      <c r="L9" s="2"/>
    </row>
    <row r="10" spans="1:11" s="2" customFormat="1" ht="27.75" customHeight="1">
      <c r="A10" s="6" t="s">
        <v>9</v>
      </c>
      <c r="B10" s="6" t="s">
        <v>47</v>
      </c>
      <c r="C10" s="6" t="s">
        <v>114</v>
      </c>
      <c r="D10" s="6" t="s">
        <v>48</v>
      </c>
      <c r="E10" s="6" t="s">
        <v>49</v>
      </c>
      <c r="F10" s="8" t="s">
        <v>50</v>
      </c>
      <c r="G10" s="8" t="s">
        <v>99</v>
      </c>
      <c r="H10" s="10">
        <f t="shared" si="0"/>
        <v>57.81</v>
      </c>
      <c r="I10" s="10">
        <v>36.5</v>
      </c>
      <c r="J10" s="10">
        <f t="shared" si="1"/>
        <v>65.11</v>
      </c>
      <c r="K10" s="11" t="s">
        <v>109</v>
      </c>
    </row>
    <row r="11" spans="1:11" s="2" customFormat="1" ht="27.75" customHeight="1">
      <c r="A11" s="6" t="s">
        <v>125</v>
      </c>
      <c r="B11" s="6" t="s">
        <v>52</v>
      </c>
      <c r="C11" s="6" t="s">
        <v>114</v>
      </c>
      <c r="D11" s="6" t="s">
        <v>53</v>
      </c>
      <c r="E11" s="6" t="s">
        <v>54</v>
      </c>
      <c r="F11" s="8" t="s">
        <v>17</v>
      </c>
      <c r="G11" s="8" t="s">
        <v>92</v>
      </c>
      <c r="H11" s="10">
        <f t="shared" si="0"/>
        <v>59.96</v>
      </c>
      <c r="I11" s="10">
        <v>70</v>
      </c>
      <c r="J11" s="10">
        <f t="shared" si="1"/>
        <v>73.96000000000001</v>
      </c>
      <c r="K11" s="11" t="s">
        <v>109</v>
      </c>
    </row>
    <row r="12" spans="1:11" s="2" customFormat="1" ht="27.75" customHeight="1">
      <c r="A12" s="6" t="s">
        <v>87</v>
      </c>
      <c r="B12" s="7" t="s">
        <v>55</v>
      </c>
      <c r="C12" s="6" t="s">
        <v>115</v>
      </c>
      <c r="D12" s="6" t="s">
        <v>56</v>
      </c>
      <c r="E12" s="6" t="s">
        <v>57</v>
      </c>
      <c r="F12" s="8" t="s">
        <v>25</v>
      </c>
      <c r="G12" s="8" t="s">
        <v>93</v>
      </c>
      <c r="H12" s="10">
        <f t="shared" si="0"/>
        <v>60.86</v>
      </c>
      <c r="I12" s="10">
        <v>58.5</v>
      </c>
      <c r="J12" s="10">
        <f t="shared" si="1"/>
        <v>72.56</v>
      </c>
      <c r="K12" s="11" t="s">
        <v>109</v>
      </c>
    </row>
    <row r="13" spans="1:11" s="2" customFormat="1" ht="27.75" customHeight="1">
      <c r="A13" s="6" t="s">
        <v>11</v>
      </c>
      <c r="B13" s="6" t="s">
        <v>58</v>
      </c>
      <c r="C13" s="6" t="s">
        <v>115</v>
      </c>
      <c r="D13" s="6" t="s">
        <v>59</v>
      </c>
      <c r="E13" s="6" t="s">
        <v>60</v>
      </c>
      <c r="F13" s="8" t="s">
        <v>26</v>
      </c>
      <c r="G13" s="8" t="s">
        <v>94</v>
      </c>
      <c r="H13" s="10">
        <f t="shared" si="0"/>
        <v>58.25</v>
      </c>
      <c r="I13" s="10">
        <v>53</v>
      </c>
      <c r="J13" s="10">
        <f t="shared" si="1"/>
        <v>68.85</v>
      </c>
      <c r="K13" s="11" t="s">
        <v>109</v>
      </c>
    </row>
    <row r="14" spans="1:11" s="2" customFormat="1" ht="27.75" customHeight="1">
      <c r="A14" s="6" t="s">
        <v>126</v>
      </c>
      <c r="B14" s="6" t="s">
        <v>63</v>
      </c>
      <c r="C14" s="6" t="s">
        <v>115</v>
      </c>
      <c r="D14" s="6" t="s">
        <v>62</v>
      </c>
      <c r="E14" s="6" t="s">
        <v>64</v>
      </c>
      <c r="F14" s="8" t="s">
        <v>12</v>
      </c>
      <c r="G14" s="8" t="s">
        <v>95</v>
      </c>
      <c r="H14" s="10">
        <f aca="true" t="shared" si="2" ref="H14:H20">F14*0.3+G14*0.5</f>
        <v>60.59</v>
      </c>
      <c r="I14" s="10">
        <v>59</v>
      </c>
      <c r="J14" s="10">
        <f t="shared" si="1"/>
        <v>72.39</v>
      </c>
      <c r="K14" s="11" t="s">
        <v>109</v>
      </c>
    </row>
    <row r="15" spans="1:11" s="2" customFormat="1" ht="27.75" customHeight="1">
      <c r="A15" s="6" t="s">
        <v>43</v>
      </c>
      <c r="B15" s="14" t="s">
        <v>66</v>
      </c>
      <c r="C15" s="6" t="s">
        <v>116</v>
      </c>
      <c r="D15" s="6" t="s">
        <v>65</v>
      </c>
      <c r="E15" s="6" t="s">
        <v>67</v>
      </c>
      <c r="F15" s="8" t="s">
        <v>68</v>
      </c>
      <c r="G15" s="8" t="s">
        <v>69</v>
      </c>
      <c r="H15" s="10">
        <f>F15*0.3+G15*0.5</f>
        <v>54.36</v>
      </c>
      <c r="I15" s="10">
        <v>57.5</v>
      </c>
      <c r="J15" s="10">
        <f t="shared" si="1"/>
        <v>65.86</v>
      </c>
      <c r="K15" s="11" t="s">
        <v>122</v>
      </c>
    </row>
    <row r="16" spans="1:12" s="2" customFormat="1" ht="27.75" customHeight="1">
      <c r="A16" s="6" t="s">
        <v>4</v>
      </c>
      <c r="B16" s="14" t="s">
        <v>70</v>
      </c>
      <c r="C16" s="6" t="s">
        <v>117</v>
      </c>
      <c r="D16" s="6" t="s">
        <v>71</v>
      </c>
      <c r="E16" s="6" t="s">
        <v>72</v>
      </c>
      <c r="F16" s="8" t="s">
        <v>73</v>
      </c>
      <c r="G16" s="8" t="s">
        <v>74</v>
      </c>
      <c r="H16" s="10">
        <f t="shared" si="2"/>
        <v>56.3</v>
      </c>
      <c r="I16" s="10">
        <v>62.5</v>
      </c>
      <c r="J16" s="10">
        <f t="shared" si="1"/>
        <v>68.8</v>
      </c>
      <c r="K16" s="11" t="s">
        <v>122</v>
      </c>
      <c r="L16" s="4"/>
    </row>
    <row r="17" spans="1:11" s="2" customFormat="1" ht="27.75" customHeight="1">
      <c r="A17" s="6" t="s">
        <v>127</v>
      </c>
      <c r="B17" s="14" t="s">
        <v>75</v>
      </c>
      <c r="C17" s="6" t="s">
        <v>118</v>
      </c>
      <c r="D17" s="6" t="s">
        <v>76</v>
      </c>
      <c r="E17" s="6" t="s">
        <v>77</v>
      </c>
      <c r="F17" s="8" t="s">
        <v>78</v>
      </c>
      <c r="G17" s="8" t="s">
        <v>79</v>
      </c>
      <c r="H17" s="10">
        <f>F17*0.3+G17*0.5</f>
        <v>59.989999999999995</v>
      </c>
      <c r="I17" s="10">
        <v>60</v>
      </c>
      <c r="J17" s="10">
        <f t="shared" si="1"/>
        <v>71.99</v>
      </c>
      <c r="K17" s="11" t="s">
        <v>122</v>
      </c>
    </row>
    <row r="18" spans="1:11" s="2" customFormat="1" ht="27.75" customHeight="1">
      <c r="A18" s="6" t="s">
        <v>32</v>
      </c>
      <c r="B18" s="6" t="s">
        <v>80</v>
      </c>
      <c r="C18" s="6" t="s">
        <v>119</v>
      </c>
      <c r="D18" s="6" t="s">
        <v>81</v>
      </c>
      <c r="E18" s="6" t="s">
        <v>82</v>
      </c>
      <c r="F18" s="8" t="s">
        <v>42</v>
      </c>
      <c r="G18" s="8" t="s">
        <v>96</v>
      </c>
      <c r="H18" s="10">
        <f t="shared" si="2"/>
        <v>61.415000000000006</v>
      </c>
      <c r="I18" s="10">
        <v>50.5</v>
      </c>
      <c r="J18" s="10">
        <f t="shared" si="1"/>
        <v>71.51500000000001</v>
      </c>
      <c r="K18" s="11" t="s">
        <v>109</v>
      </c>
    </row>
    <row r="19" spans="1:11" s="2" customFormat="1" ht="27.75" customHeight="1">
      <c r="A19" s="6" t="s">
        <v>102</v>
      </c>
      <c r="B19" s="6" t="s">
        <v>84</v>
      </c>
      <c r="C19" s="6" t="s">
        <v>120</v>
      </c>
      <c r="D19" s="6" t="s">
        <v>85</v>
      </c>
      <c r="E19" s="6" t="s">
        <v>86</v>
      </c>
      <c r="F19" s="8" t="s">
        <v>10</v>
      </c>
      <c r="G19" s="8" t="s">
        <v>97</v>
      </c>
      <c r="H19" s="10">
        <f t="shared" si="2"/>
        <v>60.225</v>
      </c>
      <c r="I19" s="10">
        <v>48.5</v>
      </c>
      <c r="J19" s="10">
        <f t="shared" si="1"/>
        <v>69.925</v>
      </c>
      <c r="K19" s="11" t="s">
        <v>109</v>
      </c>
    </row>
    <row r="20" spans="1:11" s="2" customFormat="1" ht="27.75" customHeight="1">
      <c r="A20" s="6" t="s">
        <v>128</v>
      </c>
      <c r="B20" s="6" t="s">
        <v>89</v>
      </c>
      <c r="C20" s="6" t="s">
        <v>121</v>
      </c>
      <c r="D20" s="6" t="s">
        <v>88</v>
      </c>
      <c r="E20" s="6" t="s">
        <v>90</v>
      </c>
      <c r="F20" s="8" t="s">
        <v>83</v>
      </c>
      <c r="G20" s="8" t="s">
        <v>98</v>
      </c>
      <c r="H20" s="10">
        <f t="shared" si="2"/>
        <v>60.72</v>
      </c>
      <c r="I20" s="10">
        <v>39.5</v>
      </c>
      <c r="J20" s="10">
        <f t="shared" si="1"/>
        <v>68.62</v>
      </c>
      <c r="K20" s="11" t="s">
        <v>109</v>
      </c>
    </row>
    <row r="21" spans="1:11" ht="14.25">
      <c r="A21" s="15"/>
      <c r="B21" s="15"/>
      <c r="C21" s="15"/>
      <c r="D21" s="15"/>
      <c r="E21" s="15"/>
      <c r="F21" s="16"/>
      <c r="G21" s="16"/>
      <c r="H21" s="16"/>
      <c r="I21" s="16"/>
      <c r="J21" s="16"/>
      <c r="K21" s="15"/>
    </row>
  </sheetData>
  <sheetProtection/>
  <mergeCells count="1">
    <mergeCell ref="A1:K1"/>
  </mergeCells>
  <printOptions horizontalCentered="1"/>
  <pageMargins left="0.35" right="0.28" top="0.39" bottom="0.51" header="0.51" footer="0.2"/>
  <pageSetup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2018-03-12T08:24:02Z</cp:lastPrinted>
  <dcterms:created xsi:type="dcterms:W3CDTF">1996-12-17T01:32:42Z</dcterms:created>
  <dcterms:modified xsi:type="dcterms:W3CDTF">2018-03-12T08:46:26Z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