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登记表" sheetId="1" r:id="rId1"/>
    <sheet name="准考证打印" sheetId="2" r:id="rId2"/>
    <sheet name="附表" sheetId="3" r:id="rId3"/>
    <sheet name="岗位信息" sheetId="4" r:id="rId4"/>
    <sheet name="Sheet4" sheetId="5" r:id="rId5"/>
  </sheets>
  <definedNames>
    <definedName name="_xlnm.Print_Area" localSheetId="1">'准考证打印'!$A$1:$E$16</definedName>
    <definedName name="_xlnm.Print_Titles" localSheetId="3">'岗位信息'!$1:$1</definedName>
    <definedName name="_xlnm._FilterDatabase" localSheetId="0" hidden="1">'登记表'!$A$1:$AH$4</definedName>
  </definedNames>
  <calcPr fullCalcOnLoad="1"/>
</workbook>
</file>

<file path=xl/sharedStrings.xml><?xml version="1.0" encoding="utf-8"?>
<sst xmlns="http://schemas.openxmlformats.org/spreadsheetml/2006/main" count="1593" uniqueCount="597">
  <si>
    <t>序号</t>
  </si>
  <si>
    <r>
      <t>姓</t>
    </r>
    <r>
      <rPr>
        <b/>
        <sz val="12"/>
        <rFont val="Times New Roman"/>
        <family val="1"/>
      </rPr>
      <t xml:space="preserve">  </t>
    </r>
    <r>
      <rPr>
        <b/>
        <sz val="12"/>
        <rFont val="宋体"/>
        <family val="0"/>
      </rPr>
      <t>名</t>
    </r>
  </si>
  <si>
    <t>身份证号</t>
  </si>
  <si>
    <t>出生日期</t>
  </si>
  <si>
    <t>性别</t>
  </si>
  <si>
    <t>民族</t>
  </si>
  <si>
    <t>籍贯</t>
  </si>
  <si>
    <t>政治面貌</t>
  </si>
  <si>
    <t>现户籍地</t>
  </si>
  <si>
    <t>婚姻状况</t>
  </si>
  <si>
    <t>联系电话</t>
  </si>
  <si>
    <t>电子邮箱</t>
  </si>
  <si>
    <t>通讯地址</t>
  </si>
  <si>
    <t>邮编</t>
  </si>
  <si>
    <t>毕业院校</t>
  </si>
  <si>
    <t>毕业时间</t>
  </si>
  <si>
    <t>所学专业</t>
  </si>
  <si>
    <t>学历</t>
  </si>
  <si>
    <t>学位</t>
  </si>
  <si>
    <t>原工作单位</t>
  </si>
  <si>
    <t>单位性质</t>
  </si>
  <si>
    <t>专业技术资格</t>
  </si>
  <si>
    <t>执业资格</t>
  </si>
  <si>
    <t>岗位代码</t>
  </si>
  <si>
    <t>报考单位</t>
  </si>
  <si>
    <t>报考岗位</t>
  </si>
  <si>
    <t>考试科目</t>
  </si>
  <si>
    <t>准考证号</t>
  </si>
  <si>
    <t>招聘人数</t>
  </si>
  <si>
    <t>考试试室</t>
  </si>
  <si>
    <t>考试成绩</t>
  </si>
  <si>
    <t>是否入围体检</t>
  </si>
  <si>
    <t>体检结果</t>
  </si>
  <si>
    <t>例。。</t>
  </si>
  <si>
    <t>张三</t>
  </si>
  <si>
    <t>441226XXXX03022820</t>
  </si>
  <si>
    <t>汉族</t>
  </si>
  <si>
    <t>广东德庆</t>
  </si>
  <si>
    <t>群众</t>
  </si>
  <si>
    <t>未婚</t>
  </si>
  <si>
    <t>13XXXXXXXX3</t>
  </si>
  <si>
    <t>XXXXXXXX</t>
  </si>
  <si>
    <t>51XXXX</t>
  </si>
  <si>
    <t>广州医科大学</t>
  </si>
  <si>
    <t>201506</t>
  </si>
  <si>
    <t>针灸推拿</t>
  </si>
  <si>
    <t>全日制本科</t>
  </si>
  <si>
    <t>事业单位</t>
  </si>
  <si>
    <t>医士</t>
  </si>
  <si>
    <t>执业护士</t>
  </si>
  <si>
    <t>03002</t>
  </si>
  <si>
    <t>2018001</t>
  </si>
  <si>
    <t>考生在此填写</t>
  </si>
  <si>
    <t>李四</t>
  </si>
  <si>
    <t>11005</t>
  </si>
  <si>
    <t>2018002</t>
  </si>
  <si>
    <t>填写说明：
1、学历、政治面貌、个人身份、民族、性别必须按相对应的附表所列内容填写，填写时可在下拉列表选择。
2、所有日期格式为:yyyymmdd(例如:20101109) ，出生日期由身份证号码自动生成，请确保身份证号码准确无误。
3、籍贯如属英德的，填写“英德+乡镇”，如“英德望埠”；如属清远的，填写“清远+县（区）”，如“清远连州”；
如不属于清远的，填写“省+地级市”，如“湖南湘潭”、“广东云浮”。
4、填写报考岗位时，查找到要报考的岗位代码，通过下拉列表选择或输入数字后即可。</t>
  </si>
  <si>
    <t>英德市医疗卫生机构2018年公开招聘专业技术人员</t>
  </si>
  <si>
    <t>单人打印</t>
  </si>
  <si>
    <t>准   考   证</t>
  </si>
  <si>
    <t>批量打印</t>
  </si>
  <si>
    <t>开始序号</t>
  </si>
  <si>
    <t>准考证号：</t>
  </si>
  <si>
    <t>岗位代码：</t>
  </si>
  <si>
    <t>贴相片处</t>
  </si>
  <si>
    <t>结束序号</t>
  </si>
  <si>
    <t>姓    名：</t>
  </si>
  <si>
    <t>报考单位：</t>
  </si>
  <si>
    <t>性    别：</t>
  </si>
  <si>
    <t>报考岗位：</t>
  </si>
  <si>
    <t>身份证号：</t>
  </si>
  <si>
    <t>考试科目：</t>
  </si>
  <si>
    <t>考试时间：</t>
  </si>
  <si>
    <t>2018年4月 日（星期六）14：00-15：30</t>
  </si>
  <si>
    <t>考试地点：</t>
  </si>
  <si>
    <t>英德市第一中学（光明路  号）教学楼  栋</t>
  </si>
  <si>
    <t>考  生  须  知</t>
  </si>
  <si>
    <t xml:space="preserve">    1、考试前15分钟内凭准考证和身份证进入试室,对号入座。迟到三十分钟以上不得入场，开考三十分钟后才能交卷离场。</t>
  </si>
  <si>
    <t xml:space="preserve">    2、进入试室只准携带必需的文具用品（须带2B铅笔），不准携带任何书籍、笔记、纸张等。</t>
  </si>
  <si>
    <t xml:space="preserve">    3、考生必须将自己的姓名、准考证号等按要求填写在答卷密封线内指定的位置及涂在答题卡指定位置。</t>
  </si>
  <si>
    <t xml:space="preserve">    4、考试终场时间一到，应即停止答卷，并将试卷交给监考员，有秩序地离场。试卷及不许带出考场，否则按违纪处理。</t>
  </si>
  <si>
    <t xml:space="preserve">    5、必须严格遵守考场纪律，不准互传纸条、交头接耳，舞弊者将被取消考试资格。</t>
  </si>
  <si>
    <t>岗位分类</t>
  </si>
  <si>
    <t>专业技术职称</t>
  </si>
  <si>
    <t>专业技术资格（职称）</t>
  </si>
  <si>
    <t>个人身份</t>
  </si>
  <si>
    <t>变更情况</t>
  </si>
  <si>
    <t>专业技术岗位</t>
  </si>
  <si>
    <t>初级</t>
  </si>
  <si>
    <t>主任医师</t>
  </si>
  <si>
    <t>博士</t>
  </si>
  <si>
    <t>中共党员</t>
  </si>
  <si>
    <t>公务员</t>
  </si>
  <si>
    <t>男</t>
  </si>
  <si>
    <t>退休</t>
  </si>
  <si>
    <t>已婚</t>
  </si>
  <si>
    <t>临床医生A</t>
  </si>
  <si>
    <t>01001</t>
  </si>
  <si>
    <t>临床医学</t>
  </si>
  <si>
    <t>执业医师</t>
  </si>
  <si>
    <t>行政机关</t>
  </si>
  <si>
    <t>工勤技能岗位</t>
  </si>
  <si>
    <t>中级</t>
  </si>
  <si>
    <t>副主任医师</t>
  </si>
  <si>
    <t>研究生</t>
  </si>
  <si>
    <t>中共预备党员</t>
  </si>
  <si>
    <t>干部</t>
  </si>
  <si>
    <t>蒙古族</t>
  </si>
  <si>
    <t>女</t>
  </si>
  <si>
    <t>辞职</t>
  </si>
  <si>
    <t>临床医生B</t>
  </si>
  <si>
    <t>01002</t>
  </si>
  <si>
    <t>应用心理学</t>
  </si>
  <si>
    <t>执业助理医师</t>
  </si>
  <si>
    <t>其他</t>
  </si>
  <si>
    <t>正高级</t>
  </si>
  <si>
    <t>主治医师</t>
  </si>
  <si>
    <t>共青团员</t>
  </si>
  <si>
    <t>工人</t>
  </si>
  <si>
    <t>回族</t>
  </si>
  <si>
    <t>自动离职</t>
  </si>
  <si>
    <t>麻醉医生</t>
  </si>
  <si>
    <t>01003</t>
  </si>
  <si>
    <t>康复治疗学</t>
  </si>
  <si>
    <t>执业药师</t>
  </si>
  <si>
    <t>企业</t>
  </si>
  <si>
    <t>副高级</t>
  </si>
  <si>
    <t>医师</t>
  </si>
  <si>
    <t>本科</t>
  </si>
  <si>
    <t>民革党员</t>
  </si>
  <si>
    <t>聘干</t>
  </si>
  <si>
    <t>藏族</t>
  </si>
  <si>
    <t>公开招聘</t>
  </si>
  <si>
    <t>病理医生</t>
  </si>
  <si>
    <t>01004</t>
  </si>
  <si>
    <t>针灸推拿学</t>
  </si>
  <si>
    <t>全日制大专</t>
  </si>
  <si>
    <t>民盟盟员</t>
  </si>
  <si>
    <t>临工</t>
  </si>
  <si>
    <t>维吾尔族</t>
  </si>
  <si>
    <t>调出</t>
  </si>
  <si>
    <t>心电图医生</t>
  </si>
  <si>
    <t>01005</t>
  </si>
  <si>
    <t>眼视光学</t>
  </si>
  <si>
    <t>执业护师</t>
  </si>
  <si>
    <t>主任药师</t>
  </si>
  <si>
    <t>大专</t>
  </si>
  <si>
    <t>民建会员</t>
  </si>
  <si>
    <t>苗族</t>
  </si>
  <si>
    <t>调入</t>
  </si>
  <si>
    <t>脑电图医生</t>
  </si>
  <si>
    <t>01006</t>
  </si>
  <si>
    <t>听力学</t>
  </si>
  <si>
    <t>注册营养师</t>
  </si>
  <si>
    <t>副主任药师</t>
  </si>
  <si>
    <t>中专</t>
  </si>
  <si>
    <t>民进会员</t>
  </si>
  <si>
    <t>彝族</t>
  </si>
  <si>
    <t>死亡</t>
  </si>
  <si>
    <t>超声医生</t>
  </si>
  <si>
    <t>01007</t>
  </si>
  <si>
    <t>麻醉学</t>
  </si>
  <si>
    <t>主管药师</t>
  </si>
  <si>
    <t>高中</t>
  </si>
  <si>
    <t>农工党党员</t>
  </si>
  <si>
    <t>壮族</t>
  </si>
  <si>
    <t>学历晋升</t>
  </si>
  <si>
    <t>影像医生</t>
  </si>
  <si>
    <t>01008</t>
  </si>
  <si>
    <t>医学影像学</t>
  </si>
  <si>
    <t>药师</t>
  </si>
  <si>
    <t>初中</t>
  </si>
  <si>
    <t>致公党党员</t>
  </si>
  <si>
    <t>布依族</t>
  </si>
  <si>
    <t>职称晋升</t>
  </si>
  <si>
    <t>临床医生C</t>
  </si>
  <si>
    <t>01009</t>
  </si>
  <si>
    <t>医学检验</t>
  </si>
  <si>
    <t>药士</t>
  </si>
  <si>
    <t>小学</t>
  </si>
  <si>
    <t>九三学社社员</t>
  </si>
  <si>
    <t>朝鲜族</t>
  </si>
  <si>
    <t>骨科医生</t>
  </si>
  <si>
    <t>01010</t>
  </si>
  <si>
    <t>预防医学</t>
  </si>
  <si>
    <t>主任护师</t>
  </si>
  <si>
    <t>台盟盟员</t>
  </si>
  <si>
    <t>满族</t>
  </si>
  <si>
    <t>皮肤科医生</t>
  </si>
  <si>
    <t>01011</t>
  </si>
  <si>
    <t>营养学</t>
  </si>
  <si>
    <t>副主任护师</t>
  </si>
  <si>
    <t>无党派民主人士</t>
  </si>
  <si>
    <t>侗族</t>
  </si>
  <si>
    <t>临床医生D</t>
  </si>
  <si>
    <t>01012</t>
  </si>
  <si>
    <t>药学</t>
  </si>
  <si>
    <t>主管护师</t>
  </si>
  <si>
    <t>瑶族</t>
  </si>
  <si>
    <t>临床医生E</t>
  </si>
  <si>
    <t>01013</t>
  </si>
  <si>
    <t>信息管理与信息系统（医学信息）</t>
  </si>
  <si>
    <t>护师</t>
  </si>
  <si>
    <t>白族</t>
  </si>
  <si>
    <t>神经外科医生</t>
  </si>
  <si>
    <t>01014</t>
  </si>
  <si>
    <t>护理学</t>
  </si>
  <si>
    <t>护士</t>
  </si>
  <si>
    <t>土家族</t>
  </si>
  <si>
    <t>耳鼻喉科医生</t>
  </si>
  <si>
    <t>01015</t>
  </si>
  <si>
    <t>中医学</t>
  </si>
  <si>
    <t>主任技师</t>
  </si>
  <si>
    <t>哈尼族</t>
  </si>
  <si>
    <t>儿科医生</t>
  </si>
  <si>
    <t>01016</t>
  </si>
  <si>
    <t>卫生检验</t>
  </si>
  <si>
    <t>副主任技师</t>
  </si>
  <si>
    <t>哈萨克族</t>
  </si>
  <si>
    <t>临床医生F</t>
  </si>
  <si>
    <t>01017</t>
  </si>
  <si>
    <t>计算机应用技术</t>
  </si>
  <si>
    <t>主管技师</t>
  </si>
  <si>
    <t>傣族</t>
  </si>
  <si>
    <t>02001</t>
  </si>
  <si>
    <t>技师</t>
  </si>
  <si>
    <t>黎族</t>
  </si>
  <si>
    <t>02002</t>
  </si>
  <si>
    <t>技士</t>
  </si>
  <si>
    <t>僳僳族</t>
  </si>
  <si>
    <t>02003</t>
  </si>
  <si>
    <t>佤族</t>
  </si>
  <si>
    <t>影像医生A</t>
  </si>
  <si>
    <t>02004</t>
  </si>
  <si>
    <t>无</t>
  </si>
  <si>
    <t>畲族</t>
  </si>
  <si>
    <t>影像医生B</t>
  </si>
  <si>
    <t>02005</t>
  </si>
  <si>
    <t>高山族</t>
  </si>
  <si>
    <t>02006</t>
  </si>
  <si>
    <t>拉祜族</t>
  </si>
  <si>
    <t>02007</t>
  </si>
  <si>
    <t>水族</t>
  </si>
  <si>
    <t>02008</t>
  </si>
  <si>
    <t>东乡族</t>
  </si>
  <si>
    <t>02009</t>
  </si>
  <si>
    <t>纳西族</t>
  </si>
  <si>
    <t>02010</t>
  </si>
  <si>
    <t>景颇族</t>
  </si>
  <si>
    <t>B超室医生</t>
  </si>
  <si>
    <t>03001</t>
  </si>
  <si>
    <t>柯尔克孜族</t>
  </si>
  <si>
    <t>妇产科医生A</t>
  </si>
  <si>
    <t>土族</t>
  </si>
  <si>
    <t>03003</t>
  </si>
  <si>
    <t>达斡尔族</t>
  </si>
  <si>
    <t>儿科医生A</t>
  </si>
  <si>
    <t>03004</t>
  </si>
  <si>
    <t>仫佬族</t>
  </si>
  <si>
    <t>妇产科医生B</t>
  </si>
  <si>
    <t>03005</t>
  </si>
  <si>
    <t>羌族</t>
  </si>
  <si>
    <t>儿科医生B</t>
  </si>
  <si>
    <t>03006</t>
  </si>
  <si>
    <t>布朗族</t>
  </si>
  <si>
    <t>03007</t>
  </si>
  <si>
    <t>撒拉族</t>
  </si>
  <si>
    <t>妇产科医生</t>
  </si>
  <si>
    <t>03008</t>
  </si>
  <si>
    <t>毛南族</t>
  </si>
  <si>
    <t>卫生检验师</t>
  </si>
  <si>
    <t>04001</t>
  </si>
  <si>
    <t>仡佬族</t>
  </si>
  <si>
    <t>公卫医生</t>
  </si>
  <si>
    <t>04002</t>
  </si>
  <si>
    <t>锡伯族</t>
  </si>
  <si>
    <t>04003</t>
  </si>
  <si>
    <t>阿昌族</t>
  </si>
  <si>
    <t>临床医生</t>
  </si>
  <si>
    <t>04004</t>
  </si>
  <si>
    <t>普米族</t>
  </si>
  <si>
    <t>会计人员</t>
  </si>
  <si>
    <t>04005</t>
  </si>
  <si>
    <t>塔吉克族</t>
  </si>
  <si>
    <t>调度员</t>
  </si>
  <si>
    <t>05001</t>
  </si>
  <si>
    <t>怒族</t>
  </si>
  <si>
    <t>06001</t>
  </si>
  <si>
    <t>乌孜别克族</t>
  </si>
  <si>
    <t>06002</t>
  </si>
  <si>
    <t>俄罗斯族</t>
  </si>
  <si>
    <t>07001</t>
  </si>
  <si>
    <t>鄂温克族</t>
  </si>
  <si>
    <t>07002</t>
  </si>
  <si>
    <t>德昂族</t>
  </si>
  <si>
    <t>07003</t>
  </si>
  <si>
    <t>保安族</t>
  </si>
  <si>
    <t>07004</t>
  </si>
  <si>
    <t>裕固族</t>
  </si>
  <si>
    <t>全科医生</t>
  </si>
  <si>
    <t>07005</t>
  </si>
  <si>
    <t>京族</t>
  </si>
  <si>
    <t>预防医学A</t>
  </si>
  <si>
    <t>07006</t>
  </si>
  <si>
    <t>塔塔尔族</t>
  </si>
  <si>
    <t>预防医学B</t>
  </si>
  <si>
    <t>07007</t>
  </si>
  <si>
    <t>独龙族</t>
  </si>
  <si>
    <t>预防医学C</t>
  </si>
  <si>
    <t>07008</t>
  </si>
  <si>
    <t>鄂伦春族</t>
  </si>
  <si>
    <t>医学检验A</t>
  </si>
  <si>
    <t>07009</t>
  </si>
  <si>
    <t>赫哲族</t>
  </si>
  <si>
    <t>医学检验B</t>
  </si>
  <si>
    <t>07010</t>
  </si>
  <si>
    <t>门巴族</t>
  </si>
  <si>
    <t>医学影像医生</t>
  </si>
  <si>
    <t>07011</t>
  </si>
  <si>
    <t>珞巴族</t>
  </si>
  <si>
    <t>针灸推拿医生</t>
  </si>
  <si>
    <t>07012</t>
  </si>
  <si>
    <t>基诺族</t>
  </si>
  <si>
    <t>康复治疗医生</t>
  </si>
  <si>
    <t>07013</t>
  </si>
  <si>
    <t>口腔医生</t>
  </si>
  <si>
    <t>07014</t>
  </si>
  <si>
    <t>外国血统中国籍人士</t>
  </si>
  <si>
    <t>药学A</t>
  </si>
  <si>
    <t>07015</t>
  </si>
  <si>
    <t>药学B</t>
  </si>
  <si>
    <t>07016</t>
  </si>
  <si>
    <t>中药学</t>
  </si>
  <si>
    <t>07017</t>
  </si>
  <si>
    <t>07018</t>
  </si>
  <si>
    <t>07019</t>
  </si>
  <si>
    <t>超声波医生</t>
  </si>
  <si>
    <t>07020</t>
  </si>
  <si>
    <t>07021</t>
  </si>
  <si>
    <t>内科医生</t>
  </si>
  <si>
    <t>07022</t>
  </si>
  <si>
    <t>办公室文员</t>
  </si>
  <si>
    <t>07023</t>
  </si>
  <si>
    <t>08001</t>
  </si>
  <si>
    <t>康复治疗士</t>
  </si>
  <si>
    <t>08002</t>
  </si>
  <si>
    <t>08003</t>
  </si>
  <si>
    <t>检验医生</t>
  </si>
  <si>
    <t>08004</t>
  </si>
  <si>
    <t>09001</t>
  </si>
  <si>
    <t>中医生</t>
  </si>
  <si>
    <t>09002</t>
  </si>
  <si>
    <t>中医医生</t>
  </si>
  <si>
    <t>10001</t>
  </si>
  <si>
    <t>药剂士</t>
  </si>
  <si>
    <t>10002</t>
  </si>
  <si>
    <t>11001</t>
  </si>
  <si>
    <t>11002</t>
  </si>
  <si>
    <t>11003</t>
  </si>
  <si>
    <t>11004</t>
  </si>
  <si>
    <t>11006</t>
  </si>
  <si>
    <t>11007</t>
  </si>
  <si>
    <t>11008</t>
  </si>
  <si>
    <t>中药学药剂员</t>
  </si>
  <si>
    <t>11009</t>
  </si>
  <si>
    <t>药剂员</t>
  </si>
  <si>
    <t>11010</t>
  </si>
  <si>
    <t>防疫人员</t>
  </si>
  <si>
    <t>11011</t>
  </si>
  <si>
    <t>计算机信息管理员</t>
  </si>
  <si>
    <t>11012</t>
  </si>
  <si>
    <t>12001</t>
  </si>
  <si>
    <t>临床检验师</t>
  </si>
  <si>
    <t>12002</t>
  </si>
  <si>
    <t>外科医生</t>
  </si>
  <si>
    <t>12003</t>
  </si>
  <si>
    <t>12004</t>
  </si>
  <si>
    <t>13001</t>
  </si>
  <si>
    <t>13002</t>
  </si>
  <si>
    <t>13003</t>
  </si>
  <si>
    <t>13004</t>
  </si>
  <si>
    <t>助产士</t>
  </si>
  <si>
    <t>13005</t>
  </si>
  <si>
    <t>检验师</t>
  </si>
  <si>
    <t>13006</t>
  </si>
  <si>
    <t>药剂师</t>
  </si>
  <si>
    <t>13007</t>
  </si>
  <si>
    <t>14001</t>
  </si>
  <si>
    <t>14002</t>
  </si>
  <si>
    <t>中西医结合医生</t>
  </si>
  <si>
    <t>14003</t>
  </si>
  <si>
    <t>中医康复医生</t>
  </si>
  <si>
    <t>14004</t>
  </si>
  <si>
    <t>药房人员</t>
  </si>
  <si>
    <t>14005</t>
  </si>
  <si>
    <t>14006</t>
  </si>
  <si>
    <t>15001</t>
  </si>
  <si>
    <t>15002</t>
  </si>
  <si>
    <t>15003</t>
  </si>
  <si>
    <t>15004</t>
  </si>
  <si>
    <t>16001</t>
  </si>
  <si>
    <t>16002</t>
  </si>
  <si>
    <t>16003</t>
  </si>
  <si>
    <t>16004</t>
  </si>
  <si>
    <t>中医医生A</t>
  </si>
  <si>
    <t>16005</t>
  </si>
  <si>
    <t>中医医生B</t>
  </si>
  <si>
    <t>16006</t>
  </si>
  <si>
    <t>中医医生C</t>
  </si>
  <si>
    <t>16007</t>
  </si>
  <si>
    <t>16008</t>
  </si>
  <si>
    <t>16009</t>
  </si>
  <si>
    <t>16010</t>
  </si>
  <si>
    <t>检验技师A</t>
  </si>
  <si>
    <t>16011</t>
  </si>
  <si>
    <t>检验技师B</t>
  </si>
  <si>
    <t>16012</t>
  </si>
  <si>
    <t>16013</t>
  </si>
  <si>
    <t>16014</t>
  </si>
  <si>
    <t>17001</t>
  </si>
  <si>
    <t>17002</t>
  </si>
  <si>
    <t>17003</t>
  </si>
  <si>
    <t>18001</t>
  </si>
  <si>
    <t>18002</t>
  </si>
  <si>
    <t>影像人员</t>
  </si>
  <si>
    <t>18003</t>
  </si>
  <si>
    <t>医学检验医生</t>
  </si>
  <si>
    <t>19001</t>
  </si>
  <si>
    <t>公共卫生医生</t>
  </si>
  <si>
    <t>19002</t>
  </si>
  <si>
    <t>19003</t>
  </si>
  <si>
    <t>19004</t>
  </si>
  <si>
    <t>中西医临床医生</t>
  </si>
  <si>
    <t>19005</t>
  </si>
  <si>
    <t>妇幼医生</t>
  </si>
  <si>
    <t>19006</t>
  </si>
  <si>
    <t>预防医生</t>
  </si>
  <si>
    <t>19007</t>
  </si>
  <si>
    <t>中医科医生</t>
  </si>
  <si>
    <t>19008</t>
  </si>
  <si>
    <t>19009</t>
  </si>
  <si>
    <t>19010</t>
  </si>
  <si>
    <t>20001</t>
  </si>
  <si>
    <t>20002</t>
  </si>
  <si>
    <t>20003</t>
  </si>
  <si>
    <t>20004</t>
  </si>
  <si>
    <t>20005</t>
  </si>
  <si>
    <t>21001</t>
  </si>
  <si>
    <t>21002</t>
  </si>
  <si>
    <t>21003</t>
  </si>
  <si>
    <t>中药师</t>
  </si>
  <si>
    <t>21004</t>
  </si>
  <si>
    <t>22001</t>
  </si>
  <si>
    <t>22002</t>
  </si>
  <si>
    <t>22003</t>
  </si>
  <si>
    <t>22004</t>
  </si>
  <si>
    <t>22005</t>
  </si>
  <si>
    <t>23001</t>
  </si>
  <si>
    <t>23002</t>
  </si>
  <si>
    <t>24001</t>
  </si>
  <si>
    <t>24002</t>
  </si>
  <si>
    <t>24003</t>
  </si>
  <si>
    <t>24004</t>
  </si>
  <si>
    <t>医学检验士</t>
  </si>
  <si>
    <t>24005</t>
  </si>
  <si>
    <t>24006</t>
  </si>
  <si>
    <t>25001</t>
  </si>
  <si>
    <t>25002</t>
  </si>
  <si>
    <t>25003</t>
  </si>
  <si>
    <t>25004</t>
  </si>
  <si>
    <t>25005</t>
  </si>
  <si>
    <t>26001</t>
  </si>
  <si>
    <t>中医师</t>
  </si>
  <si>
    <t>26002</t>
  </si>
  <si>
    <t>康复治疗技师</t>
  </si>
  <si>
    <t>26003</t>
  </si>
  <si>
    <t>27001</t>
  </si>
  <si>
    <t>27002</t>
  </si>
  <si>
    <t>27003</t>
  </si>
  <si>
    <t>27004</t>
  </si>
  <si>
    <t>药剂员A</t>
  </si>
  <si>
    <t>27005</t>
  </si>
  <si>
    <t>药剂员B</t>
  </si>
  <si>
    <t>27006</t>
  </si>
  <si>
    <t>28001</t>
  </si>
  <si>
    <t>28002</t>
  </si>
  <si>
    <t>28003</t>
  </si>
  <si>
    <t>28004</t>
  </si>
  <si>
    <t>信息管理员</t>
  </si>
  <si>
    <t>28005</t>
  </si>
  <si>
    <t>影像技士A</t>
  </si>
  <si>
    <t>28006</t>
  </si>
  <si>
    <t>影像技士B</t>
  </si>
  <si>
    <t>28007</t>
  </si>
  <si>
    <t>医学检验士A</t>
  </si>
  <si>
    <t>28008</t>
  </si>
  <si>
    <t>医学检验士B</t>
  </si>
  <si>
    <t>28009</t>
  </si>
  <si>
    <t>药士A</t>
  </si>
  <si>
    <t>28010</t>
  </si>
  <si>
    <t>药士B</t>
  </si>
  <si>
    <t>28011</t>
  </si>
  <si>
    <t>28012</t>
  </si>
  <si>
    <t>28013</t>
  </si>
  <si>
    <t>29001</t>
  </si>
  <si>
    <t>29002</t>
  </si>
  <si>
    <t>29003</t>
  </si>
  <si>
    <t>29004</t>
  </si>
  <si>
    <t>29005</t>
  </si>
  <si>
    <t>医学检验人员</t>
  </si>
  <si>
    <t>29006</t>
  </si>
  <si>
    <t>29007</t>
  </si>
  <si>
    <t>30001</t>
  </si>
  <si>
    <t>30002</t>
  </si>
  <si>
    <t>30003</t>
  </si>
  <si>
    <t>30004</t>
  </si>
  <si>
    <t>30005</t>
  </si>
  <si>
    <t>30006</t>
  </si>
  <si>
    <t>影像医师</t>
  </si>
  <si>
    <t>30007</t>
  </si>
  <si>
    <t>影像技师</t>
  </si>
  <si>
    <t>30008</t>
  </si>
  <si>
    <t>心电图医师A</t>
  </si>
  <si>
    <t>30009</t>
  </si>
  <si>
    <t>心电图医师B</t>
  </si>
  <si>
    <t>30010</t>
  </si>
  <si>
    <t>康复技师</t>
  </si>
  <si>
    <t>30011</t>
  </si>
  <si>
    <t>B超诊断医师</t>
  </si>
  <si>
    <t>30012</t>
  </si>
  <si>
    <t>检验士</t>
  </si>
  <si>
    <t>30013</t>
  </si>
  <si>
    <t>30014</t>
  </si>
  <si>
    <t>31001</t>
  </si>
  <si>
    <t>31002</t>
  </si>
  <si>
    <t>31003</t>
  </si>
  <si>
    <t>31004</t>
  </si>
  <si>
    <t>31005</t>
  </si>
  <si>
    <t>31006</t>
  </si>
  <si>
    <t>31007</t>
  </si>
  <si>
    <t>药剂</t>
  </si>
  <si>
    <t>31008</t>
  </si>
  <si>
    <t>31009</t>
  </si>
  <si>
    <t>31010</t>
  </si>
  <si>
    <t>单位</t>
  </si>
  <si>
    <t>招聘岗位</t>
  </si>
  <si>
    <t>岗位描述</t>
  </si>
  <si>
    <t>招聘对象</t>
  </si>
  <si>
    <t>学历要求</t>
  </si>
  <si>
    <t>学位要求</t>
  </si>
  <si>
    <t>专业要求_本科</t>
  </si>
  <si>
    <t>专业要求_研究生</t>
  </si>
  <si>
    <t>专业要求_大专</t>
  </si>
  <si>
    <t>职称要求</t>
  </si>
  <si>
    <t>执业资格证要求</t>
  </si>
  <si>
    <t>年龄要求</t>
  </si>
  <si>
    <t>其他要求</t>
  </si>
  <si>
    <t>备注</t>
  </si>
  <si>
    <t>英德市人民医院</t>
  </si>
  <si>
    <t>英德市中医院</t>
  </si>
  <si>
    <t>医学影像</t>
  </si>
  <si>
    <t>英德市妇幼保健计划生育服务中心</t>
  </si>
  <si>
    <t>英德市疾病预防控制中心</t>
  </si>
  <si>
    <t>公共卫生与预防医学</t>
  </si>
  <si>
    <t>会计学</t>
  </si>
  <si>
    <t>英德市120急救指挥中心</t>
  </si>
  <si>
    <t>英德市慢性病防治医院</t>
  </si>
  <si>
    <t>英德市英城街道卫生院</t>
  </si>
  <si>
    <t>医学检验技术</t>
  </si>
  <si>
    <t>康复治疗技术</t>
  </si>
  <si>
    <t>汉语言文学</t>
  </si>
  <si>
    <t>英德市白沙镇卫生院</t>
  </si>
  <si>
    <t>英德市波罗镇卫生院</t>
  </si>
  <si>
    <t>英德市大洞镇卫生院</t>
  </si>
  <si>
    <t>英德市大湾镇卫生院</t>
  </si>
  <si>
    <t>计算机类</t>
  </si>
  <si>
    <t>英德市大站卫生院</t>
  </si>
  <si>
    <t>英德市浛洸镇中心卫生院</t>
  </si>
  <si>
    <t>助产</t>
  </si>
  <si>
    <t>英德市横石水镇卫生院</t>
  </si>
  <si>
    <t>英德市黄花镇卫生院</t>
  </si>
  <si>
    <t>英德市九龙镇卫生院</t>
  </si>
  <si>
    <t>英德市连江口镇卫生院</t>
  </si>
  <si>
    <t>英德市桥头镇卫生院</t>
  </si>
  <si>
    <t>英德市沙口镇卫生院</t>
  </si>
  <si>
    <t>英德市石牯塘镇卫生院</t>
  </si>
  <si>
    <t>英德市石灰铺镇卫生院</t>
  </si>
  <si>
    <t>英德市水边镇卫生院</t>
  </si>
  <si>
    <t>英德市望埠镇卫生院</t>
  </si>
  <si>
    <t>英德市西牛镇卫生院</t>
  </si>
  <si>
    <t>英德市下太镇卫生院</t>
  </si>
  <si>
    <t>英德市英红镇卫生院</t>
  </si>
  <si>
    <t>英德市东华镇鱼湾卫生院</t>
  </si>
  <si>
    <t>英德市青塘镇卫生院</t>
  </si>
  <si>
    <t>英德市横石塘镇卫生院</t>
  </si>
  <si>
    <t>英德市东华镇中心卫生院</t>
  </si>
  <si>
    <t>英德市黎溪镇卫生院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</si>
</sst>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11"/>
      <name val="宋体"/>
      <family val="0"/>
    </font>
    <font>
      <b/>
      <sz val="10"/>
      <name val="宋体"/>
      <family val="0"/>
    </font>
    <font>
      <sz val="9"/>
      <name val="宋体"/>
      <family val="0"/>
    </font>
    <font>
      <sz val="14"/>
      <name val="宋体"/>
      <family val="0"/>
    </font>
    <font>
      <sz val="14"/>
      <name val="仿宋"/>
      <family val="3"/>
    </font>
    <font>
      <b/>
      <sz val="16"/>
      <name val="宋体"/>
      <family val="0"/>
    </font>
    <font>
      <b/>
      <sz val="20"/>
      <name val="宋体"/>
      <family val="0"/>
    </font>
    <font>
      <b/>
      <sz val="14"/>
      <name val="宋体"/>
      <family val="0"/>
    </font>
    <font>
      <sz val="14"/>
      <name val="仿宋_GB2312"/>
      <family val="3"/>
    </font>
    <font>
      <sz val="16"/>
      <name val="黑体"/>
      <family val="3"/>
    </font>
    <font>
      <sz val="11"/>
      <color indexed="8"/>
      <name val="宋体"/>
      <family val="0"/>
    </font>
    <font>
      <b/>
      <sz val="9"/>
      <name val="宋体"/>
      <family val="0"/>
    </font>
    <font>
      <b/>
      <sz val="12"/>
      <name val="宋体"/>
      <family val="0"/>
    </font>
    <font>
      <sz val="11"/>
      <color indexed="10"/>
      <name val="宋体"/>
      <family val="0"/>
    </font>
    <font>
      <sz val="12"/>
      <color indexed="10"/>
      <name val="宋体"/>
      <family val="0"/>
    </font>
    <font>
      <u val="single"/>
      <sz val="11"/>
      <color indexed="25"/>
      <name val="宋体"/>
      <family val="0"/>
    </font>
    <font>
      <sz val="11"/>
      <color indexed="20"/>
      <name val="宋体"/>
      <family val="0"/>
    </font>
    <font>
      <i/>
      <sz val="11"/>
      <color indexed="23"/>
      <name val="宋体"/>
      <family val="0"/>
    </font>
    <font>
      <b/>
      <sz val="11"/>
      <color indexed="54"/>
      <name val="宋体"/>
      <family val="0"/>
    </font>
    <font>
      <u val="single"/>
      <sz val="12"/>
      <color indexed="25"/>
      <name val="宋体"/>
      <family val="0"/>
    </font>
    <font>
      <b/>
      <sz val="11"/>
      <color indexed="63"/>
      <name val="宋体"/>
      <family val="0"/>
    </font>
    <font>
      <sz val="11"/>
      <color indexed="9"/>
      <name val="宋体"/>
      <family val="0"/>
    </font>
    <font>
      <b/>
      <sz val="15"/>
      <color indexed="54"/>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sz val="18"/>
      <color indexed="54"/>
      <name val="宋体"/>
      <family val="0"/>
    </font>
    <font>
      <u val="single"/>
      <sz val="12"/>
      <color indexed="30"/>
      <name val="宋体"/>
      <family val="0"/>
    </font>
    <font>
      <b/>
      <sz val="11"/>
      <color indexed="9"/>
      <name val="宋体"/>
      <family val="0"/>
    </font>
    <font>
      <b/>
      <sz val="13"/>
      <color indexed="54"/>
      <name val="宋体"/>
      <family val="0"/>
    </font>
    <font>
      <sz val="11"/>
      <color indexed="52"/>
      <name val="宋体"/>
      <family val="0"/>
    </font>
    <font>
      <b/>
      <sz val="11"/>
      <color indexed="52"/>
      <name val="宋体"/>
      <family val="0"/>
    </font>
    <font>
      <sz val="12"/>
      <color indexed="8"/>
      <name val="宋体"/>
      <family val="0"/>
    </font>
    <font>
      <b/>
      <sz val="12"/>
      <name val="Times New Roman"/>
      <family val="1"/>
    </font>
    <font>
      <sz val="11"/>
      <color theme="1"/>
      <name val="Calibri"/>
      <family val="0"/>
    </font>
    <font>
      <sz val="11"/>
      <color theme="0"/>
      <name val="Calibri"/>
      <family val="0"/>
    </font>
    <font>
      <sz val="10"/>
      <name val="Calibri Light"/>
      <family val="0"/>
    </font>
    <font>
      <sz val="11"/>
      <name val="Calibri"/>
      <family val="0"/>
    </font>
    <font>
      <b/>
      <sz val="10"/>
      <name val="Calibri Light"/>
      <family val="0"/>
    </font>
    <font>
      <sz val="12"/>
      <name val="Calibri Light"/>
      <family val="0"/>
    </font>
    <font>
      <sz val="10"/>
      <name val="Calibri"/>
      <family val="0"/>
    </font>
    <font>
      <sz val="9"/>
      <name val="Calibri Light"/>
      <family val="0"/>
    </font>
    <font>
      <sz val="9"/>
      <name val="Calibri"/>
      <family val="0"/>
    </font>
    <font>
      <sz val="12"/>
      <color rgb="FFFF0000"/>
      <name val="宋体"/>
      <family val="0"/>
    </font>
  </fonts>
  <fills count="43">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31"/>
        <bgColor indexed="64"/>
      </patternFill>
    </fill>
    <fill>
      <patternFill patternType="solid">
        <fgColor indexed="4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mediumDashed"/>
    </border>
    <border>
      <left>
        <color indexed="63"/>
      </left>
      <right>
        <color indexed="63"/>
      </right>
      <top style="mediumDashed"/>
      <bottom>
        <color indexed="63"/>
      </bottom>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3" fillId="2" borderId="0" applyNumberFormat="0" applyBorder="0" applyAlignment="0" applyProtection="0"/>
    <xf numFmtId="0" fontId="37" fillId="3" borderId="0" applyNumberFormat="0" applyBorder="0" applyAlignment="0" applyProtection="0"/>
    <xf numFmtId="0" fontId="26" fillId="2" borderId="1" applyNumberFormat="0" applyAlignment="0" applyProtection="0"/>
    <xf numFmtId="41" fontId="0" fillId="0" borderId="0" applyFont="0" applyFill="0" applyBorder="0" applyAlignment="0" applyProtection="0"/>
    <xf numFmtId="0" fontId="37"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12" fillId="9" borderId="0" applyNumberFormat="0" applyBorder="0" applyAlignment="0" applyProtection="0"/>
    <xf numFmtId="0" fontId="29" fillId="0" borderId="0" applyNumberFormat="0" applyFill="0" applyBorder="0" applyAlignment="0" applyProtection="0"/>
    <xf numFmtId="0" fontId="12" fillId="10" borderId="0" applyNumberFormat="0" applyBorder="0" applyAlignment="0" applyProtection="0"/>
    <xf numFmtId="0" fontId="23" fillId="11" borderId="0" applyNumberFormat="0" applyBorder="0" applyAlignment="0" applyProtection="0"/>
    <xf numFmtId="0" fontId="19" fillId="0" borderId="0" applyNumberFormat="0" applyFill="0" applyBorder="0" applyAlignment="0" applyProtection="0"/>
    <xf numFmtId="0" fontId="24" fillId="0" borderId="3" applyNumberFormat="0" applyFill="0" applyAlignment="0" applyProtection="0"/>
    <xf numFmtId="0" fontId="32" fillId="0" borderId="4" applyNumberFormat="0" applyFill="0" applyAlignment="0" applyProtection="0"/>
    <xf numFmtId="0" fontId="38" fillId="12" borderId="0" applyNumberFormat="0" applyBorder="0" applyAlignment="0" applyProtection="0"/>
    <xf numFmtId="0" fontId="20" fillId="0" borderId="5" applyNumberFormat="0" applyFill="0" applyAlignment="0" applyProtection="0"/>
    <xf numFmtId="0" fontId="38" fillId="13" borderId="0" applyNumberFormat="0" applyBorder="0" applyAlignment="0" applyProtection="0"/>
    <xf numFmtId="0" fontId="22" fillId="9" borderId="6" applyNumberFormat="0" applyAlignment="0" applyProtection="0"/>
    <xf numFmtId="0" fontId="12" fillId="14" borderId="0" applyNumberFormat="0" applyBorder="0" applyAlignment="0" applyProtection="0"/>
    <xf numFmtId="0" fontId="34" fillId="9" borderId="1" applyNumberFormat="0" applyAlignment="0" applyProtection="0"/>
    <xf numFmtId="0" fontId="31" fillId="15" borderId="7" applyNumberFormat="0" applyAlignment="0" applyProtection="0"/>
    <xf numFmtId="0" fontId="37" fillId="16" borderId="0" applyNumberFormat="0" applyBorder="0" applyAlignment="0" applyProtection="0"/>
    <xf numFmtId="0" fontId="38" fillId="17" borderId="0" applyNumberFormat="0" applyBorder="0" applyAlignment="0" applyProtection="0"/>
    <xf numFmtId="0" fontId="33" fillId="0" borderId="8" applyNumberFormat="0" applyFill="0" applyAlignment="0" applyProtection="0"/>
    <xf numFmtId="0" fontId="28" fillId="0" borderId="9" applyNumberFormat="0" applyFill="0" applyAlignment="0" applyProtection="0"/>
    <xf numFmtId="0" fontId="12" fillId="18" borderId="0" applyNumberFormat="0" applyBorder="0" applyAlignment="0" applyProtection="0"/>
    <xf numFmtId="0" fontId="27" fillId="19" borderId="0" applyNumberFormat="0" applyBorder="0" applyAlignment="0" applyProtection="0"/>
    <xf numFmtId="0" fontId="25" fillId="14" borderId="0" applyNumberFormat="0" applyBorder="0" applyAlignment="0" applyProtection="0"/>
    <xf numFmtId="0" fontId="23" fillId="20"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4" fillId="0" borderId="0">
      <alignment vertical="center"/>
      <protection/>
    </xf>
    <xf numFmtId="0" fontId="23" fillId="18"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8" fillId="27" borderId="0" applyNumberFormat="0" applyBorder="0" applyAlignment="0" applyProtection="0"/>
    <xf numFmtId="0" fontId="14" fillId="0" borderId="0" applyNumberFormat="0" applyFill="0" applyBorder="0" applyProtection="0">
      <alignment vertical="center"/>
    </xf>
    <xf numFmtId="0" fontId="38"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12" fillId="31" borderId="0" applyNumberFormat="0" applyBorder="0" applyAlignment="0" applyProtection="0"/>
    <xf numFmtId="0" fontId="38" fillId="32" borderId="0" applyNumberFormat="0" applyBorder="0" applyAlignment="0" applyProtection="0"/>
    <xf numFmtId="0" fontId="37" fillId="33" borderId="0" applyNumberFormat="0" applyBorder="0" applyAlignment="0" applyProtection="0"/>
    <xf numFmtId="0" fontId="12" fillId="2"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7" fillId="36" borderId="0" applyNumberFormat="0" applyBorder="0" applyAlignment="0" applyProtection="0"/>
    <xf numFmtId="0" fontId="12" fillId="37" borderId="0" applyNumberFormat="0" applyBorder="0" applyAlignment="0" applyProtection="0"/>
    <xf numFmtId="0" fontId="38" fillId="38" borderId="0" applyNumberFormat="0" applyBorder="0" applyAlignment="0" applyProtection="0"/>
    <xf numFmtId="0" fontId="12" fillId="18" borderId="0" applyNumberFormat="0" applyBorder="0" applyAlignment="0" applyProtection="0"/>
    <xf numFmtId="0" fontId="12" fillId="7" borderId="0" applyNumberFormat="0" applyBorder="0" applyAlignment="0" applyProtection="0"/>
    <xf numFmtId="0" fontId="23" fillId="39" borderId="0" applyNumberFormat="0" applyBorder="0" applyAlignment="0" applyProtection="0"/>
    <xf numFmtId="0" fontId="12" fillId="19" borderId="0" applyNumberFormat="0" applyBorder="0" applyAlignment="0" applyProtection="0"/>
    <xf numFmtId="0" fontId="12" fillId="2" borderId="0" applyNumberFormat="0" applyBorder="0" applyAlignment="0" applyProtection="0"/>
    <xf numFmtId="0" fontId="0" fillId="0" borderId="0">
      <alignment vertical="center"/>
      <protection/>
    </xf>
    <xf numFmtId="0" fontId="12" fillId="14" borderId="0" applyNumberFormat="0" applyBorder="0" applyAlignment="0" applyProtection="0"/>
    <xf numFmtId="0" fontId="23" fillId="9" borderId="0" applyNumberFormat="0" applyBorder="0" applyAlignment="0" applyProtection="0"/>
    <xf numFmtId="0" fontId="0" fillId="0" borderId="0" applyNumberFormat="0" applyFont="0" applyFill="0" applyBorder="0" applyProtection="0">
      <alignment horizontal="center" vertical="center"/>
    </xf>
    <xf numFmtId="0" fontId="23" fillId="14" borderId="0" applyNumberFormat="0" applyBorder="0" applyAlignment="0" applyProtection="0"/>
    <xf numFmtId="0" fontId="23" fillId="11" borderId="0" applyNumberFormat="0" applyBorder="0" applyAlignment="0" applyProtection="0"/>
    <xf numFmtId="0" fontId="23" fillId="40" borderId="0" applyNumberFormat="0" applyBorder="0" applyAlignment="0" applyProtection="0"/>
    <xf numFmtId="0" fontId="14" fillId="0" borderId="0" applyNumberFormat="0" applyFill="0" applyBorder="0" applyProtection="0">
      <alignment vertical="center"/>
    </xf>
    <xf numFmtId="0" fontId="0" fillId="0" borderId="0" applyNumberFormat="0" applyFont="0" applyFill="0" applyBorder="0" applyAlignment="0" applyProtection="0"/>
    <xf numFmtId="0" fontId="23" fillId="15" borderId="0" applyNumberFormat="0" applyBorder="0" applyAlignment="0" applyProtection="0"/>
    <xf numFmtId="0" fontId="14" fillId="0" borderId="0" applyNumberFormat="0" applyFill="0" applyBorder="0" applyProtection="0">
      <alignment horizontal="left" vertical="center"/>
    </xf>
    <xf numFmtId="0" fontId="23" fillId="41" borderId="0" applyNumberFormat="0" applyBorder="0" applyAlignment="0" applyProtection="0"/>
    <xf numFmtId="0" fontId="23" fillId="40" borderId="0" applyNumberFormat="0" applyBorder="0" applyAlignment="0" applyProtection="0"/>
    <xf numFmtId="0" fontId="14" fillId="0" borderId="0" applyNumberFormat="0" applyFill="0" applyBorder="0" applyProtection="0">
      <alignment vertical="center"/>
    </xf>
    <xf numFmtId="0" fontId="4" fillId="0" borderId="0">
      <alignment vertical="center"/>
      <protection/>
    </xf>
    <xf numFmtId="0" fontId="12" fillId="0" borderId="0">
      <alignment/>
      <protection/>
    </xf>
    <xf numFmtId="0" fontId="0" fillId="0" borderId="0" applyNumberFormat="0" applyFont="0" applyFill="0" applyBorder="0" applyProtection="0">
      <alignment vertical="center"/>
    </xf>
    <xf numFmtId="0" fontId="14"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14" fillId="0" borderId="0" applyNumberFormat="0" applyFill="0" applyBorder="0" applyProtection="0">
      <alignment vertical="center"/>
    </xf>
    <xf numFmtId="0" fontId="14" fillId="0" borderId="0" applyNumberFormat="0" applyFill="0" applyBorder="0" applyProtection="0">
      <alignment vertical="center"/>
    </xf>
    <xf numFmtId="0" fontId="14" fillId="0" borderId="0" applyNumberFormat="0" applyFill="0" applyBorder="0" applyProtection="0">
      <alignment horizontal="center" vertical="center"/>
    </xf>
    <xf numFmtId="0" fontId="14" fillId="0" borderId="0" applyNumberFormat="0" applyFill="0" applyBorder="0" applyProtection="0">
      <alignment horizontal="justify" vertical="center"/>
    </xf>
    <xf numFmtId="0" fontId="4" fillId="0" borderId="0">
      <alignment vertical="center"/>
      <protection/>
    </xf>
    <xf numFmtId="0" fontId="0" fillId="42" borderId="0" applyNumberFormat="0" applyFont="0" applyBorder="0" applyAlignment="0" applyProtection="0"/>
    <xf numFmtId="0" fontId="35" fillId="0" borderId="0">
      <alignment vertical="center"/>
      <protection/>
    </xf>
  </cellStyleXfs>
  <cellXfs count="90">
    <xf numFmtId="0" fontId="0" fillId="0" borderId="0" xfId="0" applyAlignment="1">
      <alignment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0" fontId="41"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1" fillId="0" borderId="10" xfId="106" applyNumberFormat="1" applyFont="1" applyFill="1" applyBorder="1" applyAlignment="1">
      <alignment horizontal="center" vertical="center" wrapText="1"/>
      <protection/>
    </xf>
    <xf numFmtId="0" fontId="1" fillId="0" borderId="10" xfId="106" applyNumberFormat="1" applyFont="1" applyFill="1" applyBorder="1" applyAlignment="1">
      <alignment horizontal="center" vertical="center" wrapText="1"/>
      <protection/>
    </xf>
    <xf numFmtId="0" fontId="1" fillId="0" borderId="10" xfId="106" applyNumberFormat="1" applyFont="1" applyFill="1" applyBorder="1" applyAlignment="1">
      <alignment horizontal="center" vertical="center" wrapText="1"/>
      <protection/>
    </xf>
    <xf numFmtId="49"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1" fillId="0" borderId="10" xfId="96" applyFont="1" applyFill="1" applyBorder="1" applyAlignment="1">
      <alignment horizontal="center" vertical="center" wrapText="1"/>
      <protection/>
    </xf>
    <xf numFmtId="0" fontId="1" fillId="0" borderId="10" xfId="0" applyFont="1" applyBorder="1" applyAlignment="1">
      <alignment horizontal="left" vertical="center" wrapText="1"/>
    </xf>
    <xf numFmtId="0" fontId="0" fillId="0" borderId="10" xfId="106" applyNumberFormat="1" applyFont="1" applyFill="1" applyBorder="1" applyAlignment="1">
      <alignment horizontal="center" vertical="center" wrapText="1"/>
      <protection/>
    </xf>
    <xf numFmtId="0" fontId="39"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xf>
    <xf numFmtId="49"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vertical="center"/>
    </xf>
    <xf numFmtId="0" fontId="45"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0" xfId="89"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37" borderId="0" xfId="95" applyFont="1" applyFill="1" applyBorder="1" applyAlignment="1">
      <alignment horizontal="center" vertical="center" wrapText="1"/>
      <protection/>
    </xf>
    <xf numFmtId="0" fontId="1" fillId="0" borderId="0" xfId="89" applyNumberFormat="1" applyFont="1" applyFill="1" applyBorder="1" applyAlignment="1">
      <alignment horizontal="center" vertical="center" wrapText="1"/>
    </xf>
    <xf numFmtId="0" fontId="1" fillId="37" borderId="0" xfId="95" applyFont="1" applyFill="1" applyBorder="1" applyAlignment="1">
      <alignment horizontal="center" vertical="center" wrapText="1"/>
      <protection/>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center" vertical="top"/>
    </xf>
    <xf numFmtId="0" fontId="9" fillId="0" borderId="0" xfId="0" applyFont="1" applyBorder="1" applyAlignment="1">
      <alignment horizontal="left" vertical="center"/>
    </xf>
    <xf numFmtId="0" fontId="5" fillId="0" borderId="0" xfId="0" applyFont="1" applyBorder="1" applyAlignment="1">
      <alignment horizontal="left" vertical="center"/>
    </xf>
    <xf numFmtId="0" fontId="9" fillId="0" borderId="0" xfId="0" applyFont="1" applyBorder="1" applyAlignment="1">
      <alignment horizontal="center" vertical="center" wrapText="1"/>
    </xf>
    <xf numFmtId="0" fontId="5" fillId="0" borderId="0" xfId="0" applyFont="1" applyBorder="1" applyAlignment="1">
      <alignment horizontal="left" vertical="center" wrapText="1"/>
    </xf>
    <xf numFmtId="0" fontId="10" fillId="0" borderId="10" xfId="0" applyFont="1" applyBorder="1" applyAlignment="1">
      <alignment horizontal="center" vertical="center"/>
    </xf>
    <xf numFmtId="0" fontId="10" fillId="0" borderId="0" xfId="0" applyFont="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58" applyFont="1" applyBorder="1" applyAlignment="1">
      <alignment horizontal="left" vertical="center"/>
      <protection/>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31" fontId="5" fillId="0" borderId="11" xfId="0" applyNumberFormat="1" applyFont="1" applyBorder="1" applyAlignment="1">
      <alignment horizontal="center" vertical="center" wrapText="1"/>
    </xf>
    <xf numFmtId="0" fontId="0" fillId="0" borderId="12" xfId="0" applyBorder="1" applyAlignment="1">
      <alignment vertical="center"/>
    </xf>
    <xf numFmtId="0" fontId="11" fillId="0" borderId="0" xfId="104" applyFont="1" applyAlignment="1">
      <alignment horizontal="center" vertical="center"/>
      <protection/>
    </xf>
    <xf numFmtId="0" fontId="6" fillId="0" borderId="0" xfId="104" applyFont="1" applyAlignment="1">
      <alignment horizontal="justify" vertical="center"/>
      <protection/>
    </xf>
    <xf numFmtId="0" fontId="6" fillId="0" borderId="0" xfId="104" applyFont="1" applyAlignment="1">
      <alignment horizontal="justify" vertical="center"/>
      <protection/>
    </xf>
    <xf numFmtId="0" fontId="12"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vertical="center"/>
    </xf>
    <xf numFmtId="49" fontId="2" fillId="0" borderId="0" xfId="0" applyNumberFormat="1" applyFont="1" applyFill="1" applyAlignment="1" applyProtection="1">
      <alignment horizontal="center" vertical="center" wrapText="1"/>
      <protection locked="0"/>
    </xf>
    <xf numFmtId="0" fontId="0" fillId="0" borderId="0" xfId="0" applyAlignment="1" applyProtection="1">
      <alignment vertical="center"/>
      <protection locked="0"/>
    </xf>
    <xf numFmtId="49" fontId="0"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NumberFormat="1" applyFont="1" applyFill="1" applyAlignment="1" applyProtection="1">
      <alignment horizontal="center" vertical="center" wrapText="1"/>
      <protection locked="0"/>
    </xf>
    <xf numFmtId="49" fontId="13"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10" xfId="0" applyNumberFormat="1" applyFont="1" applyFill="1" applyBorder="1" applyAlignment="1" applyProtection="1">
      <alignment horizontal="center" vertical="center" wrapText="1"/>
      <protection locked="0"/>
    </xf>
    <xf numFmtId="49" fontId="15"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xf>
    <xf numFmtId="49" fontId="46" fillId="0" borderId="0" xfId="0" applyNumberFormat="1" applyFont="1" applyFill="1" applyAlignment="1" applyProtection="1">
      <alignment horizontal="left" vertical="center" wrapText="1"/>
      <protection/>
    </xf>
    <xf numFmtId="0" fontId="46" fillId="0" borderId="0" xfId="0" applyNumberFormat="1" applyFont="1" applyFill="1" applyAlignment="1" applyProtection="1">
      <alignment horizontal="left" vertical="center" wrapText="1"/>
      <protection/>
    </xf>
    <xf numFmtId="49" fontId="17" fillId="0" borderId="10" xfId="25" applyNumberFormat="1" applyFont="1" applyFill="1" applyBorder="1" applyAlignment="1" applyProtection="1">
      <alignment horizontal="center" vertical="center" wrapText="1"/>
      <protection locked="0"/>
    </xf>
    <xf numFmtId="49" fontId="14" fillId="0" borderId="10"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0" fontId="14"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cellXfs>
  <cellStyles count="9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20% - 着色 5" xfId="34"/>
    <cellStyle name="着色 1"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常规_准考证打印" xfId="58"/>
    <cellStyle name="60% - 着色 1" xfId="59"/>
    <cellStyle name="20% - 强调文字颜色 2" xfId="60"/>
    <cellStyle name="40% - 强调文字颜色 2" xfId="61"/>
    <cellStyle name="强调文字颜色 3" xfId="62"/>
    <cellStyle name="@ET_Style?var" xfId="63"/>
    <cellStyle name="强调文字颜色 4"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40% - 着色 1" xfId="76"/>
    <cellStyle name="20% - 着色 4" xfId="77"/>
    <cellStyle name="着色 2" xfId="78"/>
    <cellStyle name="20% - 着色 6" xfId="79"/>
    <cellStyle name="40% - 着色 2" xfId="80"/>
    <cellStyle name="常规_计划表" xfId="81"/>
    <cellStyle name="40% - 着色 6" xfId="82"/>
    <cellStyle name="60% - 着色 3" xfId="83"/>
    <cellStyle name="@ET_Style?center" xfId="84"/>
    <cellStyle name="60% - 着色 4" xfId="85"/>
    <cellStyle name="60% - 着色 5" xfId="86"/>
    <cellStyle name="60% - 着色 6" xfId="87"/>
    <cellStyle name="@ET_Style?b" xfId="88"/>
    <cellStyle name="常规_Sheet2" xfId="89"/>
    <cellStyle name="着色 3" xfId="90"/>
    <cellStyle name="@ET_Style?h1" xfId="91"/>
    <cellStyle name="着色 4" xfId="92"/>
    <cellStyle name="着色 6" xfId="93"/>
    <cellStyle name="@ET_Style?sub" xfId="94"/>
    <cellStyle name="常规_指标_1" xfId="95"/>
    <cellStyle name="常规_Sheet1" xfId="96"/>
    <cellStyle name="@ET_Style?@page" xfId="97"/>
    <cellStyle name="@ET_Style?u" xfId="98"/>
    <cellStyle name="@ET_Style?ol" xfId="99"/>
    <cellStyle name="@ET_Style?s" xfId="100"/>
    <cellStyle name="@ET_Style?@font-face" xfId="101"/>
    <cellStyle name="@ET_Style?th" xfId="102"/>
    <cellStyle name="@ET_Style?p.p0" xfId="103"/>
    <cellStyle name="常规_准考证打印_1" xfId="104"/>
    <cellStyle name="@ET_Style?{DE693BB4-3B48-4ec5-873F-0E9E3718D8D1}" xfId="105"/>
    <cellStyle name="常规_2017年计划表" xfId="10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L4"/>
  <sheetViews>
    <sheetView tabSelected="1" zoomScaleSheetLayoutView="100" workbookViewId="0" topLeftCell="A1">
      <selection activeCell="D3" sqref="D3"/>
    </sheetView>
  </sheetViews>
  <sheetFormatPr defaultColWidth="9.00390625" defaultRowHeight="14.25"/>
  <cols>
    <col min="1" max="1" width="7.50390625" style="71" customWidth="1"/>
    <col min="2" max="2" width="11.00390625" style="71" customWidth="1"/>
    <col min="3" max="3" width="19.875" style="71" customWidth="1"/>
    <col min="4" max="4" width="10.625" style="72" customWidth="1"/>
    <col min="5" max="5" width="5.50390625" style="73" customWidth="1"/>
    <col min="6" max="6" width="5.50390625" style="71" customWidth="1"/>
    <col min="7" max="8" width="5.00390625" style="71" customWidth="1"/>
    <col min="9" max="9" width="14.875" style="71" customWidth="1"/>
    <col min="10" max="10" width="5.00390625" style="71" customWidth="1"/>
    <col min="11" max="12" width="13.125" style="71" customWidth="1"/>
    <col min="13" max="13" width="12.75390625" style="71" customWidth="1"/>
    <col min="14" max="14" width="6.875" style="71" customWidth="1"/>
    <col min="15" max="15" width="13.00390625" style="71" customWidth="1"/>
    <col min="16" max="16" width="9.125" style="71" customWidth="1"/>
    <col min="17" max="17" width="7.875" style="71" customWidth="1"/>
    <col min="18" max="19" width="5.00390625" style="71" customWidth="1"/>
    <col min="20" max="20" width="8.625" style="71" customWidth="1"/>
    <col min="21" max="23" width="5.00390625" style="71" customWidth="1"/>
    <col min="24" max="24" width="11.875" style="71" customWidth="1"/>
    <col min="25" max="25" width="11.875" style="72" customWidth="1"/>
    <col min="26" max="27" width="9.875" style="72" customWidth="1"/>
    <col min="28" max="33" width="9.00390625" style="71" customWidth="1"/>
    <col min="34" max="34" width="9.00390625" style="72" customWidth="1"/>
    <col min="35" max="246" width="9.00390625" style="71" customWidth="1"/>
  </cols>
  <sheetData>
    <row r="1" spans="1:33" ht="45" customHeight="1">
      <c r="A1" s="74" t="s">
        <v>0</v>
      </c>
      <c r="B1" s="75" t="s">
        <v>1</v>
      </c>
      <c r="C1" s="75" t="s">
        <v>2</v>
      </c>
      <c r="D1" s="76" t="s">
        <v>3</v>
      </c>
      <c r="E1" s="77" t="s">
        <v>4</v>
      </c>
      <c r="F1" s="75" t="s">
        <v>5</v>
      </c>
      <c r="G1" s="75" t="s">
        <v>6</v>
      </c>
      <c r="H1" s="75" t="s">
        <v>7</v>
      </c>
      <c r="I1" s="75" t="s">
        <v>8</v>
      </c>
      <c r="J1" s="75" t="s">
        <v>9</v>
      </c>
      <c r="K1" s="75" t="s">
        <v>10</v>
      </c>
      <c r="L1" s="75" t="s">
        <v>11</v>
      </c>
      <c r="M1" s="75" t="s">
        <v>12</v>
      </c>
      <c r="N1" s="75" t="s">
        <v>13</v>
      </c>
      <c r="O1" s="75" t="s">
        <v>14</v>
      </c>
      <c r="P1" s="75" t="s">
        <v>15</v>
      </c>
      <c r="Q1" s="75" t="s">
        <v>16</v>
      </c>
      <c r="R1" s="75" t="s">
        <v>17</v>
      </c>
      <c r="S1" s="75" t="s">
        <v>18</v>
      </c>
      <c r="T1" s="75" t="s">
        <v>19</v>
      </c>
      <c r="U1" s="75" t="s">
        <v>20</v>
      </c>
      <c r="V1" s="75" t="s">
        <v>21</v>
      </c>
      <c r="W1" s="75" t="s">
        <v>22</v>
      </c>
      <c r="X1" s="84" t="s">
        <v>23</v>
      </c>
      <c r="Y1" s="76" t="s">
        <v>24</v>
      </c>
      <c r="Z1" s="76" t="s">
        <v>25</v>
      </c>
      <c r="AA1" s="86" t="s">
        <v>26</v>
      </c>
      <c r="AB1" s="84" t="s">
        <v>27</v>
      </c>
      <c r="AC1" s="84" t="s">
        <v>28</v>
      </c>
      <c r="AD1" s="84" t="s">
        <v>29</v>
      </c>
      <c r="AE1" s="84" t="s">
        <v>30</v>
      </c>
      <c r="AF1" s="84" t="s">
        <v>31</v>
      </c>
      <c r="AG1" s="84" t="s">
        <v>32</v>
      </c>
    </row>
    <row r="2" spans="1:246" s="69" customFormat="1" ht="42.75" customHeight="1">
      <c r="A2" s="78" t="s">
        <v>33</v>
      </c>
      <c r="B2" s="79" t="s">
        <v>34</v>
      </c>
      <c r="C2" s="79" t="s">
        <v>35</v>
      </c>
      <c r="D2" s="80" t="str">
        <f>MID(C2,7,8)</f>
        <v>XXXX0302</v>
      </c>
      <c r="E2" s="80" t="str">
        <f>IF(MOD(MID(C2,17,1),2),"男","女")</f>
        <v>女</v>
      </c>
      <c r="F2" s="79" t="s">
        <v>36</v>
      </c>
      <c r="G2" s="79" t="s">
        <v>37</v>
      </c>
      <c r="H2" s="79" t="s">
        <v>38</v>
      </c>
      <c r="I2" s="79" t="s">
        <v>37</v>
      </c>
      <c r="J2" s="79" t="s">
        <v>39</v>
      </c>
      <c r="K2" s="79" t="s">
        <v>40</v>
      </c>
      <c r="L2" s="83"/>
      <c r="M2" s="79" t="s">
        <v>41</v>
      </c>
      <c r="N2" s="79" t="s">
        <v>42</v>
      </c>
      <c r="O2" s="79" t="s">
        <v>43</v>
      </c>
      <c r="P2" s="79" t="s">
        <v>44</v>
      </c>
      <c r="Q2" s="79" t="s">
        <v>45</v>
      </c>
      <c r="R2" s="79" t="s">
        <v>46</v>
      </c>
      <c r="S2" s="79"/>
      <c r="T2" s="79"/>
      <c r="U2" s="79" t="s">
        <v>47</v>
      </c>
      <c r="V2" s="79" t="s">
        <v>48</v>
      </c>
      <c r="W2" s="79" t="s">
        <v>49</v>
      </c>
      <c r="X2" s="85" t="s">
        <v>50</v>
      </c>
      <c r="Y2" s="80" t="str">
        <f>VLOOKUP(X2,'岗位信息'!B:R,2,0)</f>
        <v>英德市妇幼保健计划生育服务中心</v>
      </c>
      <c r="Z2" s="80" t="str">
        <f>VLOOKUP(X2,'岗位信息'!B:R,3,0)</f>
        <v>妇产科医生A</v>
      </c>
      <c r="AA2" s="87" t="str">
        <f>VLOOKUP(X2,'岗位信息'!B:R,16,0)</f>
        <v>临床医学</v>
      </c>
      <c r="AB2" s="85" t="s">
        <v>51</v>
      </c>
      <c r="AC2" s="87">
        <f>VLOOKUP(X2,'岗位信息'!B:R,5,0)</f>
        <v>2</v>
      </c>
      <c r="AD2" s="85"/>
      <c r="AE2" s="85"/>
      <c r="AF2" s="85"/>
      <c r="AG2" s="85"/>
      <c r="AH2" s="89"/>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row>
    <row r="3" spans="1:246" s="70" customFormat="1" ht="55.5" customHeight="1">
      <c r="A3" s="78" t="s">
        <v>52</v>
      </c>
      <c r="B3" s="79" t="s">
        <v>53</v>
      </c>
      <c r="C3" s="79"/>
      <c r="D3" s="80">
        <f>MID(C3,7,8)</f>
      </c>
      <c r="E3" s="80" t="e">
        <f>IF(MOD(MID(C3,17,1),2),"男","女")</f>
        <v>#VALUE!</v>
      </c>
      <c r="F3" s="79" t="s">
        <v>36</v>
      </c>
      <c r="G3" s="79" t="s">
        <v>37</v>
      </c>
      <c r="H3" s="79" t="s">
        <v>38</v>
      </c>
      <c r="I3" s="79" t="s">
        <v>37</v>
      </c>
      <c r="J3" s="79" t="s">
        <v>39</v>
      </c>
      <c r="K3" s="79" t="s">
        <v>40</v>
      </c>
      <c r="L3" s="83"/>
      <c r="M3" s="79" t="s">
        <v>41</v>
      </c>
      <c r="N3" s="79" t="s">
        <v>42</v>
      </c>
      <c r="O3" s="79" t="s">
        <v>43</v>
      </c>
      <c r="P3" s="79" t="s">
        <v>44</v>
      </c>
      <c r="Q3" s="79" t="s">
        <v>45</v>
      </c>
      <c r="R3" s="79" t="s">
        <v>46</v>
      </c>
      <c r="S3" s="79"/>
      <c r="T3" s="79"/>
      <c r="U3" s="79" t="s">
        <v>47</v>
      </c>
      <c r="V3" s="79" t="s">
        <v>48</v>
      </c>
      <c r="W3" s="79" t="s">
        <v>49</v>
      </c>
      <c r="X3" s="85" t="s">
        <v>54</v>
      </c>
      <c r="Y3" s="80" t="str">
        <f>VLOOKUP(X3,'岗位信息'!B:R,2,0)</f>
        <v>英德市大湾镇卫生院</v>
      </c>
      <c r="Z3" s="80" t="str">
        <f>VLOOKUP(X3,'岗位信息'!B:R,3,0)</f>
        <v>影像医生B</v>
      </c>
      <c r="AA3" s="87" t="str">
        <f>VLOOKUP(X3,'岗位信息'!B:R,16,0)</f>
        <v>临床医学</v>
      </c>
      <c r="AB3" s="85" t="s">
        <v>55</v>
      </c>
      <c r="AC3" s="87">
        <f>VLOOKUP(X3,'岗位信息'!B:R,5,0)</f>
        <v>1</v>
      </c>
      <c r="AD3" s="88"/>
      <c r="AE3" s="88"/>
      <c r="AF3" s="88"/>
      <c r="AG3" s="88"/>
      <c r="AH3" s="73"/>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row>
    <row r="4" spans="1:26" ht="99" customHeight="1">
      <c r="A4" s="81" t="s">
        <v>56</v>
      </c>
      <c r="B4" s="81"/>
      <c r="C4" s="81"/>
      <c r="D4" s="82"/>
      <c r="E4" s="82"/>
      <c r="F4" s="81"/>
      <c r="G4" s="81"/>
      <c r="H4" s="81"/>
      <c r="I4" s="81"/>
      <c r="J4" s="81"/>
      <c r="K4" s="81"/>
      <c r="L4" s="81"/>
      <c r="M4" s="81"/>
      <c r="N4" s="81"/>
      <c r="O4" s="81"/>
      <c r="P4" s="81"/>
      <c r="Q4" s="81"/>
      <c r="R4" s="81"/>
      <c r="S4" s="81"/>
      <c r="T4" s="81"/>
      <c r="U4" s="81"/>
      <c r="V4" s="81"/>
      <c r="W4" s="81"/>
      <c r="X4" s="81"/>
      <c r="Y4" s="82"/>
      <c r="Z4" s="82"/>
    </row>
    <row r="5" ht="33.75" customHeight="1"/>
    <row r="6" ht="33.75" customHeight="1"/>
    <row r="7" ht="33.75" customHeight="1"/>
    <row r="8" ht="33.75" customHeight="1"/>
    <row r="9" ht="33.75" customHeight="1"/>
    <row r="10" ht="33.75" customHeight="1"/>
    <row r="11" ht="33.75" customHeight="1"/>
    <row r="12" ht="33.75" customHeight="1"/>
    <row r="13" ht="33.75" customHeight="1"/>
    <row r="14" ht="33.75" customHeight="1"/>
    <row r="15" ht="33.75" customHeight="1"/>
    <row r="16" ht="33.75" customHeight="1"/>
    <row r="17" ht="33.75" customHeight="1"/>
    <row r="18" ht="33.75" customHeight="1"/>
    <row r="19" ht="33.75" customHeight="1"/>
    <row r="20" ht="33.75" customHeight="1"/>
    <row r="21" ht="33.75" customHeight="1"/>
    <row r="22" ht="33.75" customHeight="1"/>
    <row r="23" ht="33.75" customHeight="1"/>
    <row r="24" ht="33.75" customHeight="1"/>
    <row r="25" ht="33.75" customHeight="1"/>
    <row r="26" ht="33.75" customHeight="1"/>
    <row r="27" ht="33.75" customHeight="1"/>
    <row r="28" ht="33.75" customHeight="1"/>
    <row r="29" ht="33.75" customHeight="1"/>
  </sheetData>
  <sheetProtection selectLockedCells="1"/>
  <autoFilter ref="A1:AH4"/>
  <mergeCells count="1">
    <mergeCell ref="A4:Z4"/>
  </mergeCells>
  <dataValidations count="8">
    <dataValidation allowBlank="1" showInputMessage="1" showErrorMessage="1" sqref="E1 E2 E3 E4 E5:E65536"/>
    <dataValidation type="list" allowBlank="1" showInputMessage="1" showErrorMessage="1" sqref="F2 H2 J2 F3 H3 J3">
      <formula1>#REF!</formula1>
    </dataValidation>
    <dataValidation type="list" allowBlank="1" showInputMessage="1" showErrorMessage="1" sqref="R2 R3">
      <formula1>附表!$D$2:$D$12</formula1>
    </dataValidation>
    <dataValidation type="list" allowBlank="1" showInputMessage="1" showErrorMessage="1" sqref="U2 U3">
      <formula1>附表!$P$2:$P$5</formula1>
    </dataValidation>
    <dataValidation type="list" allowBlank="1" showInputMessage="1" showErrorMessage="1" sqref="V2 V3">
      <formula1>附表!$C$2:$C$23</formula1>
    </dataValidation>
    <dataValidation type="list" allowBlank="1" showInputMessage="1" showErrorMessage="1" sqref="W2 W3">
      <formula1>附表!$O$2:$O$7</formula1>
    </dataValidation>
    <dataValidation type="list" allowBlank="1" showInputMessage="1" showErrorMessage="1" sqref="X2 X3">
      <formula1>附表!$M$2:$M$218</formula1>
    </dataValidation>
    <dataValidation allowBlank="1" showInputMessage="1" showErrorMessage="1" sqref="Y2:AA2 Y3:AA3">
      <formula1>附表!$K$2:$K$7</formula1>
    </dataValidation>
  </dataValidations>
  <printOptions/>
  <pageMargins left="0.75" right="0.75" top="1" bottom="1" header="0.51" footer="0.51"/>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N16"/>
  <sheetViews>
    <sheetView zoomScaleSheetLayoutView="100" workbookViewId="0" topLeftCell="A1">
      <selection activeCell="G5" sqref="G5"/>
    </sheetView>
  </sheetViews>
  <sheetFormatPr defaultColWidth="9.00390625" defaultRowHeight="14.25"/>
  <cols>
    <col min="1" max="1" width="12.50390625" style="0" customWidth="1"/>
    <col min="2" max="2" width="22.875" style="0" customWidth="1"/>
    <col min="3" max="3" width="13.625" style="0" customWidth="1"/>
    <col min="4" max="4" width="15.875" style="0" customWidth="1"/>
    <col min="5" max="5" width="15.75390625" style="0" customWidth="1"/>
    <col min="6" max="6" width="1.875" style="0" customWidth="1"/>
    <col min="12" max="12" width="4.625" style="0" customWidth="1"/>
  </cols>
  <sheetData>
    <row r="1" spans="1:13" ht="31.5" customHeight="1">
      <c r="A1" s="43" t="s">
        <v>57</v>
      </c>
      <c r="B1" s="43"/>
      <c r="C1" s="43"/>
      <c r="D1" s="43"/>
      <c r="E1" s="43"/>
      <c r="F1" s="43"/>
      <c r="K1" s="66" t="s">
        <v>58</v>
      </c>
      <c r="L1" s="66" t="s">
        <v>0</v>
      </c>
      <c r="M1" s="66">
        <v>2</v>
      </c>
    </row>
    <row r="2" spans="1:14" ht="49.5" customHeight="1">
      <c r="A2" s="44" t="s">
        <v>59</v>
      </c>
      <c r="B2" s="44"/>
      <c r="C2" s="44"/>
      <c r="D2" s="44"/>
      <c r="E2" s="44"/>
      <c r="F2" s="44"/>
      <c r="K2" s="66" t="s">
        <v>60</v>
      </c>
      <c r="L2" s="66" t="s">
        <v>61</v>
      </c>
      <c r="M2" s="66">
        <v>1</v>
      </c>
      <c r="N2" s="41"/>
    </row>
    <row r="3" spans="1:13" s="41" customFormat="1" ht="40.5" customHeight="1">
      <c r="A3" s="45" t="s">
        <v>62</v>
      </c>
      <c r="B3" s="46" t="str">
        <f>VLOOKUP($B$4,'登记表'!B:AB,27,0)</f>
        <v>2018002</v>
      </c>
      <c r="C3" s="47" t="s">
        <v>63</v>
      </c>
      <c r="D3" s="48" t="str">
        <f>VLOOKUP($B$4,'登记表'!B:AB,23,0)</f>
        <v>11005</v>
      </c>
      <c r="E3" s="49" t="s">
        <v>64</v>
      </c>
      <c r="F3" s="50"/>
      <c r="K3" s="66"/>
      <c r="L3" s="67" t="s">
        <v>65</v>
      </c>
      <c r="M3" s="67">
        <v>2</v>
      </c>
    </row>
    <row r="4" spans="1:13" s="41" customFormat="1" ht="57.75" customHeight="1">
      <c r="A4" s="45" t="s">
        <v>66</v>
      </c>
      <c r="B4" s="46" t="str">
        <f ca="1">OFFSET('登记表'!$B$2,'准考证打印'!$M$1*1-1,0)&amp;""</f>
        <v>李四</v>
      </c>
      <c r="C4" s="47" t="s">
        <v>67</v>
      </c>
      <c r="D4" s="48" t="str">
        <f>VLOOKUP($B$4,'登记表'!B:AB,24,0)</f>
        <v>英德市大湾镇卫生院</v>
      </c>
      <c r="E4" s="49"/>
      <c r="F4" s="50"/>
      <c r="K4" s="68"/>
      <c r="L4" s="68"/>
      <c r="M4" s="68"/>
    </row>
    <row r="5" spans="1:6" s="41" customFormat="1" ht="40.5" customHeight="1">
      <c r="A5" s="45" t="s">
        <v>68</v>
      </c>
      <c r="B5" s="46" t="e">
        <f>VLOOKUP($B$4,'登记表'!B:AB,4,0)</f>
        <v>#VALUE!</v>
      </c>
      <c r="C5" s="47" t="s">
        <v>69</v>
      </c>
      <c r="D5" s="46" t="str">
        <f>VLOOKUP($B$4,'登记表'!B:AB,25,0)</f>
        <v>影像医生B</v>
      </c>
      <c r="E5" s="49"/>
      <c r="F5" s="50"/>
    </row>
    <row r="6" spans="1:6" s="41" customFormat="1" ht="40.5" customHeight="1">
      <c r="A6" s="45" t="s">
        <v>70</v>
      </c>
      <c r="B6" s="46">
        <f>VLOOKUP($B$4,'登记表'!B:AB,2,0)</f>
        <v>0</v>
      </c>
      <c r="C6" s="51" t="s">
        <v>71</v>
      </c>
      <c r="D6" s="46" t="str">
        <f>VLOOKUP($B$4,'登记表'!B:AB,26,0)</f>
        <v>临床医学</v>
      </c>
      <c r="E6" s="52"/>
      <c r="F6" s="50"/>
    </row>
    <row r="7" spans="1:6" s="41" customFormat="1" ht="40.5" customHeight="1">
      <c r="A7" s="53" t="s">
        <v>72</v>
      </c>
      <c r="B7" s="54" t="s">
        <v>73</v>
      </c>
      <c r="C7" s="55"/>
      <c r="D7" s="55"/>
      <c r="E7" s="54"/>
      <c r="F7" s="50"/>
    </row>
    <row r="8" spans="1:6" s="41" customFormat="1" ht="3" customHeight="1">
      <c r="A8" s="53"/>
      <c r="B8" s="54"/>
      <c r="C8" s="55"/>
      <c r="D8" s="55"/>
      <c r="E8" s="54"/>
      <c r="F8" s="56"/>
    </row>
    <row r="9" spans="1:6" s="41" customFormat="1" ht="40.5" customHeight="1">
      <c r="A9" s="53" t="s">
        <v>74</v>
      </c>
      <c r="B9" s="57" t="s">
        <v>75</v>
      </c>
      <c r="C9" s="58"/>
      <c r="D9" s="59"/>
      <c r="E9" s="60"/>
      <c r="F9" s="61"/>
    </row>
    <row r="10" spans="1:5" ht="25.5" customHeight="1">
      <c r="A10" s="62"/>
      <c r="B10" s="62"/>
      <c r="C10" s="62"/>
      <c r="D10" s="62"/>
      <c r="E10" s="62"/>
    </row>
    <row r="11" spans="1:6" ht="20.25">
      <c r="A11" s="63" t="s">
        <v>76</v>
      </c>
      <c r="B11" s="63"/>
      <c r="C11" s="63"/>
      <c r="D11" s="63"/>
      <c r="E11" s="63"/>
      <c r="F11" s="63"/>
    </row>
    <row r="12" spans="1:6" s="42" customFormat="1" ht="46.5" customHeight="1">
      <c r="A12" s="64" t="s">
        <v>77</v>
      </c>
      <c r="B12" s="65"/>
      <c r="C12" s="65"/>
      <c r="D12" s="65"/>
      <c r="E12" s="65"/>
      <c r="F12" s="65"/>
    </row>
    <row r="13" spans="1:6" s="42" customFormat="1" ht="46.5" customHeight="1">
      <c r="A13" s="65" t="s">
        <v>78</v>
      </c>
      <c r="B13" s="65"/>
      <c r="C13" s="65"/>
      <c r="D13" s="65"/>
      <c r="E13" s="65"/>
      <c r="F13" s="65"/>
    </row>
    <row r="14" spans="1:6" s="42" customFormat="1" ht="46.5" customHeight="1">
      <c r="A14" s="65" t="s">
        <v>79</v>
      </c>
      <c r="B14" s="65"/>
      <c r="C14" s="65"/>
      <c r="D14" s="65"/>
      <c r="E14" s="65"/>
      <c r="F14" s="65"/>
    </row>
    <row r="15" spans="1:6" s="42" customFormat="1" ht="46.5" customHeight="1">
      <c r="A15" s="65" t="s">
        <v>80</v>
      </c>
      <c r="B15" s="65"/>
      <c r="C15" s="65"/>
      <c r="D15" s="65"/>
      <c r="E15" s="65"/>
      <c r="F15" s="65"/>
    </row>
    <row r="16" spans="1:6" s="42" customFormat="1" ht="46.5" customHeight="1">
      <c r="A16" s="65" t="s">
        <v>81</v>
      </c>
      <c r="B16" s="65"/>
      <c r="C16" s="65"/>
      <c r="D16" s="65"/>
      <c r="E16" s="65"/>
      <c r="F16" s="65"/>
    </row>
  </sheetData>
  <sheetProtection sheet="1" objects="1" selectLockedCells="1"/>
  <mergeCells count="14">
    <mergeCell ref="A1:E1"/>
    <mergeCell ref="A2:E2"/>
    <mergeCell ref="B7:E7"/>
    <mergeCell ref="B8:E8"/>
    <mergeCell ref="B9:E9"/>
    <mergeCell ref="A10:E10"/>
    <mergeCell ref="A11:E11"/>
    <mergeCell ref="A12:E12"/>
    <mergeCell ref="A13:E13"/>
    <mergeCell ref="A14:E14"/>
    <mergeCell ref="A15:E15"/>
    <mergeCell ref="A16:E16"/>
    <mergeCell ref="E3:E5"/>
    <mergeCell ref="K2:K3"/>
  </mergeCells>
  <printOptions/>
  <pageMargins left="0.74" right="0.74" top="0.98" bottom="0.98" header="0.51" footer="0.51"/>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dimension ref="A1:P219"/>
  <sheetViews>
    <sheetView zoomScaleSheetLayoutView="100" workbookViewId="0" topLeftCell="H1">
      <selection activeCell="J11" sqref="J11"/>
    </sheetView>
  </sheetViews>
  <sheetFormatPr defaultColWidth="9.00390625" defaultRowHeight="22.5" customHeight="1"/>
  <cols>
    <col min="1" max="1" width="13.00390625" style="35" customWidth="1"/>
    <col min="2" max="2" width="14.25390625" style="35" customWidth="1"/>
    <col min="3" max="4" width="13.00390625" style="35" customWidth="1"/>
    <col min="5" max="5" width="15.25390625" style="35" customWidth="1"/>
    <col min="6" max="10" width="13.00390625" style="35" customWidth="1"/>
    <col min="11" max="11" width="13.25390625" style="35" customWidth="1"/>
    <col min="12" max="254" width="13.00390625" style="35" customWidth="1"/>
  </cols>
  <sheetData>
    <row r="1" spans="1:16" s="35" customFormat="1" ht="45" customHeight="1">
      <c r="A1" s="36" t="s">
        <v>82</v>
      </c>
      <c r="B1" s="37" t="s">
        <v>83</v>
      </c>
      <c r="C1" s="38" t="s">
        <v>84</v>
      </c>
      <c r="D1" s="37" t="s">
        <v>17</v>
      </c>
      <c r="E1" s="37" t="s">
        <v>7</v>
      </c>
      <c r="F1" s="37" t="s">
        <v>85</v>
      </c>
      <c r="G1" s="37" t="s">
        <v>5</v>
      </c>
      <c r="H1" s="37" t="s">
        <v>4</v>
      </c>
      <c r="I1" s="37" t="s">
        <v>86</v>
      </c>
      <c r="J1" s="37" t="s">
        <v>9</v>
      </c>
      <c r="K1" s="35" t="s">
        <v>24</v>
      </c>
      <c r="L1" s="35" t="s">
        <v>25</v>
      </c>
      <c r="M1" s="35" t="s">
        <v>23</v>
      </c>
      <c r="N1" s="35" t="s">
        <v>26</v>
      </c>
      <c r="O1" s="35" t="s">
        <v>22</v>
      </c>
      <c r="P1" s="35" t="s">
        <v>20</v>
      </c>
    </row>
    <row r="2" spans="1:16" s="35" customFormat="1" ht="22.5" customHeight="1">
      <c r="A2" s="39" t="s">
        <v>87</v>
      </c>
      <c r="B2" s="35" t="s">
        <v>88</v>
      </c>
      <c r="C2" s="40" t="s">
        <v>89</v>
      </c>
      <c r="D2" s="35" t="s">
        <v>90</v>
      </c>
      <c r="E2" s="35" t="s">
        <v>91</v>
      </c>
      <c r="F2" s="35" t="s">
        <v>92</v>
      </c>
      <c r="G2" s="35" t="s">
        <v>36</v>
      </c>
      <c r="H2" s="35" t="s">
        <v>93</v>
      </c>
      <c r="I2" s="35" t="s">
        <v>94</v>
      </c>
      <c r="J2" s="35" t="s">
        <v>95</v>
      </c>
      <c r="L2" s="6" t="s">
        <v>96</v>
      </c>
      <c r="M2" s="5" t="s">
        <v>97</v>
      </c>
      <c r="N2" s="35" t="s">
        <v>98</v>
      </c>
      <c r="O2" s="35" t="s">
        <v>99</v>
      </c>
      <c r="P2" s="35" t="s">
        <v>100</v>
      </c>
    </row>
    <row r="3" spans="1:16" s="35" customFormat="1" ht="22.5" customHeight="1">
      <c r="A3" s="39" t="s">
        <v>101</v>
      </c>
      <c r="B3" s="35" t="s">
        <v>102</v>
      </c>
      <c r="C3" s="40" t="s">
        <v>103</v>
      </c>
      <c r="D3" s="35" t="s">
        <v>104</v>
      </c>
      <c r="E3" s="35" t="s">
        <v>105</v>
      </c>
      <c r="F3" s="35" t="s">
        <v>106</v>
      </c>
      <c r="G3" s="35" t="s">
        <v>107</v>
      </c>
      <c r="H3" s="35" t="s">
        <v>108</v>
      </c>
      <c r="I3" s="35" t="s">
        <v>109</v>
      </c>
      <c r="J3" s="35" t="s">
        <v>39</v>
      </c>
      <c r="L3" s="6" t="s">
        <v>110</v>
      </c>
      <c r="M3" s="5" t="s">
        <v>111</v>
      </c>
      <c r="N3" s="35" t="s">
        <v>112</v>
      </c>
      <c r="O3" s="35" t="s">
        <v>113</v>
      </c>
      <c r="P3" s="35" t="s">
        <v>47</v>
      </c>
    </row>
    <row r="4" spans="1:16" s="35" customFormat="1" ht="22.5" customHeight="1">
      <c r="A4" s="39" t="s">
        <v>114</v>
      </c>
      <c r="B4" s="35" t="s">
        <v>115</v>
      </c>
      <c r="C4" s="40" t="s">
        <v>116</v>
      </c>
      <c r="D4" s="35" t="s">
        <v>46</v>
      </c>
      <c r="E4" s="35" t="s">
        <v>117</v>
      </c>
      <c r="F4" s="35" t="s">
        <v>118</v>
      </c>
      <c r="G4" s="35" t="s">
        <v>119</v>
      </c>
      <c r="I4" s="35" t="s">
        <v>120</v>
      </c>
      <c r="J4" s="35" t="s">
        <v>114</v>
      </c>
      <c r="L4" s="6" t="s">
        <v>121</v>
      </c>
      <c r="M4" s="5" t="s">
        <v>122</v>
      </c>
      <c r="N4" s="35" t="s">
        <v>123</v>
      </c>
      <c r="O4" s="35" t="s">
        <v>124</v>
      </c>
      <c r="P4" s="35" t="s">
        <v>125</v>
      </c>
    </row>
    <row r="5" spans="2:16" s="35" customFormat="1" ht="22.5" customHeight="1">
      <c r="B5" s="35" t="s">
        <v>126</v>
      </c>
      <c r="C5" s="40" t="s">
        <v>127</v>
      </c>
      <c r="D5" s="35" t="s">
        <v>128</v>
      </c>
      <c r="E5" s="35" t="s">
        <v>129</v>
      </c>
      <c r="F5" s="35" t="s">
        <v>130</v>
      </c>
      <c r="G5" s="35" t="s">
        <v>131</v>
      </c>
      <c r="I5" s="35" t="s">
        <v>132</v>
      </c>
      <c r="L5" s="6" t="s">
        <v>133</v>
      </c>
      <c r="M5" s="5" t="s">
        <v>134</v>
      </c>
      <c r="N5" s="35" t="s">
        <v>135</v>
      </c>
      <c r="O5" s="35" t="s">
        <v>49</v>
      </c>
      <c r="P5" s="35" t="s">
        <v>114</v>
      </c>
    </row>
    <row r="6" spans="2:15" s="35" customFormat="1" ht="22.5" customHeight="1">
      <c r="B6" s="35" t="s">
        <v>114</v>
      </c>
      <c r="C6" s="40" t="s">
        <v>48</v>
      </c>
      <c r="D6" s="35" t="s">
        <v>136</v>
      </c>
      <c r="E6" s="35" t="s">
        <v>137</v>
      </c>
      <c r="F6" s="35" t="s">
        <v>138</v>
      </c>
      <c r="G6" s="35" t="s">
        <v>139</v>
      </c>
      <c r="I6" s="35" t="s">
        <v>140</v>
      </c>
      <c r="L6" s="6" t="s">
        <v>141</v>
      </c>
      <c r="M6" s="5" t="s">
        <v>142</v>
      </c>
      <c r="N6" s="35" t="s">
        <v>143</v>
      </c>
      <c r="O6" s="35" t="s">
        <v>144</v>
      </c>
    </row>
    <row r="7" spans="3:15" s="35" customFormat="1" ht="22.5" customHeight="1">
      <c r="C7" s="40" t="s">
        <v>145</v>
      </c>
      <c r="D7" s="35" t="s">
        <v>146</v>
      </c>
      <c r="E7" s="35" t="s">
        <v>147</v>
      </c>
      <c r="G7" s="35" t="s">
        <v>148</v>
      </c>
      <c r="I7" s="35" t="s">
        <v>149</v>
      </c>
      <c r="L7" s="6" t="s">
        <v>150</v>
      </c>
      <c r="M7" s="5" t="s">
        <v>151</v>
      </c>
      <c r="N7" s="35" t="s">
        <v>152</v>
      </c>
      <c r="O7" s="35" t="s">
        <v>153</v>
      </c>
    </row>
    <row r="8" spans="3:14" s="35" customFormat="1" ht="22.5" customHeight="1">
      <c r="C8" s="40" t="s">
        <v>154</v>
      </c>
      <c r="D8" s="35" t="s">
        <v>155</v>
      </c>
      <c r="E8" s="35" t="s">
        <v>156</v>
      </c>
      <c r="G8" s="35" t="s">
        <v>157</v>
      </c>
      <c r="I8" s="35" t="s">
        <v>158</v>
      </c>
      <c r="L8" s="6" t="s">
        <v>159</v>
      </c>
      <c r="M8" s="5" t="s">
        <v>160</v>
      </c>
      <c r="N8" s="35" t="s">
        <v>161</v>
      </c>
    </row>
    <row r="9" spans="3:14" s="35" customFormat="1" ht="22.5" customHeight="1">
      <c r="C9" s="40" t="s">
        <v>162</v>
      </c>
      <c r="D9" s="35" t="s">
        <v>163</v>
      </c>
      <c r="E9" s="35" t="s">
        <v>164</v>
      </c>
      <c r="G9" s="35" t="s">
        <v>165</v>
      </c>
      <c r="I9" s="35" t="s">
        <v>166</v>
      </c>
      <c r="L9" s="6" t="s">
        <v>167</v>
      </c>
      <c r="M9" s="5" t="s">
        <v>168</v>
      </c>
      <c r="N9" s="35" t="s">
        <v>169</v>
      </c>
    </row>
    <row r="10" spans="3:14" s="35" customFormat="1" ht="22.5" customHeight="1">
      <c r="C10" s="40" t="s">
        <v>170</v>
      </c>
      <c r="D10" s="35" t="s">
        <v>171</v>
      </c>
      <c r="E10" s="35" t="s">
        <v>172</v>
      </c>
      <c r="G10" s="35" t="s">
        <v>173</v>
      </c>
      <c r="I10" s="35" t="s">
        <v>174</v>
      </c>
      <c r="L10" s="6" t="s">
        <v>175</v>
      </c>
      <c r="M10" s="5" t="s">
        <v>176</v>
      </c>
      <c r="N10" s="35" t="s">
        <v>177</v>
      </c>
    </row>
    <row r="11" spans="3:14" s="35" customFormat="1" ht="22.5" customHeight="1">
      <c r="C11" s="40" t="s">
        <v>178</v>
      </c>
      <c r="D11" s="35" t="s">
        <v>179</v>
      </c>
      <c r="E11" s="35" t="s">
        <v>180</v>
      </c>
      <c r="G11" s="35" t="s">
        <v>181</v>
      </c>
      <c r="L11" s="6" t="s">
        <v>182</v>
      </c>
      <c r="M11" s="5" t="s">
        <v>183</v>
      </c>
      <c r="N11" s="35" t="s">
        <v>184</v>
      </c>
    </row>
    <row r="12" spans="3:14" s="35" customFormat="1" ht="22.5" customHeight="1">
      <c r="C12" s="40" t="s">
        <v>185</v>
      </c>
      <c r="D12" s="35" t="s">
        <v>114</v>
      </c>
      <c r="E12" s="35" t="s">
        <v>186</v>
      </c>
      <c r="G12" s="35" t="s">
        <v>187</v>
      </c>
      <c r="L12" s="6" t="s">
        <v>188</v>
      </c>
      <c r="M12" s="5" t="s">
        <v>189</v>
      </c>
      <c r="N12" s="35" t="s">
        <v>190</v>
      </c>
    </row>
    <row r="13" spans="3:14" s="35" customFormat="1" ht="22.5" customHeight="1">
      <c r="C13" s="40" t="s">
        <v>191</v>
      </c>
      <c r="E13" s="35" t="s">
        <v>192</v>
      </c>
      <c r="G13" s="35" t="s">
        <v>193</v>
      </c>
      <c r="L13" s="6" t="s">
        <v>194</v>
      </c>
      <c r="M13" s="5" t="s">
        <v>195</v>
      </c>
      <c r="N13" s="35" t="s">
        <v>196</v>
      </c>
    </row>
    <row r="14" spans="3:14" s="35" customFormat="1" ht="22.5" customHeight="1">
      <c r="C14" s="40" t="s">
        <v>197</v>
      </c>
      <c r="E14" s="35" t="s">
        <v>38</v>
      </c>
      <c r="G14" s="35" t="s">
        <v>198</v>
      </c>
      <c r="L14" s="6" t="s">
        <v>199</v>
      </c>
      <c r="M14" s="5" t="s">
        <v>200</v>
      </c>
      <c r="N14" s="35" t="s">
        <v>201</v>
      </c>
    </row>
    <row r="15" spans="3:14" s="35" customFormat="1" ht="22.5" customHeight="1">
      <c r="C15" s="40" t="s">
        <v>202</v>
      </c>
      <c r="G15" s="35" t="s">
        <v>203</v>
      </c>
      <c r="L15" s="6" t="s">
        <v>204</v>
      </c>
      <c r="M15" s="5" t="s">
        <v>205</v>
      </c>
      <c r="N15" s="35" t="s">
        <v>206</v>
      </c>
    </row>
    <row r="16" spans="3:14" s="35" customFormat="1" ht="22.5" customHeight="1">
      <c r="C16" s="40" t="s">
        <v>207</v>
      </c>
      <c r="G16" s="35" t="s">
        <v>208</v>
      </c>
      <c r="L16" s="6" t="s">
        <v>209</v>
      </c>
      <c r="M16" s="5" t="s">
        <v>210</v>
      </c>
      <c r="N16" s="35" t="s">
        <v>211</v>
      </c>
    </row>
    <row r="17" spans="3:14" s="35" customFormat="1" ht="22.5" customHeight="1">
      <c r="C17" s="40" t="s">
        <v>212</v>
      </c>
      <c r="G17" s="35" t="s">
        <v>213</v>
      </c>
      <c r="L17" s="6" t="s">
        <v>214</v>
      </c>
      <c r="M17" s="5" t="s">
        <v>215</v>
      </c>
      <c r="N17" s="35" t="s">
        <v>216</v>
      </c>
    </row>
    <row r="18" spans="3:14" s="35" customFormat="1" ht="22.5" customHeight="1">
      <c r="C18" s="40" t="s">
        <v>217</v>
      </c>
      <c r="G18" s="35" t="s">
        <v>218</v>
      </c>
      <c r="L18" s="6" t="s">
        <v>219</v>
      </c>
      <c r="M18" s="5" t="s">
        <v>220</v>
      </c>
      <c r="N18" s="35" t="s">
        <v>221</v>
      </c>
    </row>
    <row r="19" spans="3:13" s="35" customFormat="1" ht="22.5" customHeight="1">
      <c r="C19" s="40" t="s">
        <v>222</v>
      </c>
      <c r="G19" s="35" t="s">
        <v>223</v>
      </c>
      <c r="L19" s="4" t="s">
        <v>96</v>
      </c>
      <c r="M19" s="5" t="s">
        <v>224</v>
      </c>
    </row>
    <row r="20" spans="3:13" s="35" customFormat="1" ht="22.5" customHeight="1">
      <c r="C20" s="40" t="s">
        <v>225</v>
      </c>
      <c r="G20" s="35" t="s">
        <v>226</v>
      </c>
      <c r="L20" s="4" t="s">
        <v>110</v>
      </c>
      <c r="M20" s="5" t="s">
        <v>227</v>
      </c>
    </row>
    <row r="21" spans="3:13" s="35" customFormat="1" ht="22.5" customHeight="1">
      <c r="C21" s="40" t="s">
        <v>228</v>
      </c>
      <c r="G21" s="35" t="s">
        <v>229</v>
      </c>
      <c r="L21" s="4" t="s">
        <v>175</v>
      </c>
      <c r="M21" s="5" t="s">
        <v>230</v>
      </c>
    </row>
    <row r="22" spans="3:13" s="35" customFormat="1" ht="22.5" customHeight="1">
      <c r="C22" s="35" t="s">
        <v>114</v>
      </c>
      <c r="G22" s="35" t="s">
        <v>231</v>
      </c>
      <c r="L22" s="6" t="s">
        <v>232</v>
      </c>
      <c r="M22" s="5" t="s">
        <v>233</v>
      </c>
    </row>
    <row r="23" spans="3:13" s="35" customFormat="1" ht="22.5" customHeight="1">
      <c r="C23" s="35" t="s">
        <v>234</v>
      </c>
      <c r="G23" s="35" t="s">
        <v>235</v>
      </c>
      <c r="L23" s="6" t="s">
        <v>236</v>
      </c>
      <c r="M23" s="5" t="s">
        <v>237</v>
      </c>
    </row>
    <row r="24" spans="7:13" s="35" customFormat="1" ht="22.5" customHeight="1">
      <c r="G24" s="35" t="s">
        <v>238</v>
      </c>
      <c r="L24" s="4" t="s">
        <v>96</v>
      </c>
      <c r="M24" s="5" t="s">
        <v>239</v>
      </c>
    </row>
    <row r="25" spans="7:13" s="35" customFormat="1" ht="22.5" customHeight="1">
      <c r="G25" s="35" t="s">
        <v>240</v>
      </c>
      <c r="L25" s="4" t="s">
        <v>110</v>
      </c>
      <c r="M25" s="5" t="s">
        <v>241</v>
      </c>
    </row>
    <row r="26" spans="7:13" s="35" customFormat="1" ht="22.5" customHeight="1">
      <c r="G26" s="35" t="s">
        <v>242</v>
      </c>
      <c r="L26" s="4" t="s">
        <v>175</v>
      </c>
      <c r="M26" s="5" t="s">
        <v>243</v>
      </c>
    </row>
    <row r="27" spans="7:13" s="35" customFormat="1" ht="22.5" customHeight="1">
      <c r="G27" s="35" t="s">
        <v>244</v>
      </c>
      <c r="L27" s="4" t="s">
        <v>194</v>
      </c>
      <c r="M27" s="5" t="s">
        <v>245</v>
      </c>
    </row>
    <row r="28" spans="7:13" s="35" customFormat="1" ht="22.5" customHeight="1">
      <c r="G28" s="35" t="s">
        <v>246</v>
      </c>
      <c r="L28" s="4" t="s">
        <v>199</v>
      </c>
      <c r="M28" s="5" t="s">
        <v>247</v>
      </c>
    </row>
    <row r="29" spans="7:13" s="35" customFormat="1" ht="22.5" customHeight="1">
      <c r="G29" s="35" t="s">
        <v>248</v>
      </c>
      <c r="L29" s="6" t="s">
        <v>249</v>
      </c>
      <c r="M29" s="5" t="s">
        <v>250</v>
      </c>
    </row>
    <row r="30" spans="7:13" s="35" customFormat="1" ht="22.5" customHeight="1">
      <c r="G30" s="35" t="s">
        <v>251</v>
      </c>
      <c r="L30" s="6" t="s">
        <v>252</v>
      </c>
      <c r="M30" s="5" t="s">
        <v>50</v>
      </c>
    </row>
    <row r="31" spans="7:13" s="35" customFormat="1" ht="22.5" customHeight="1">
      <c r="G31" s="35" t="s">
        <v>253</v>
      </c>
      <c r="L31" s="6" t="s">
        <v>121</v>
      </c>
      <c r="M31" s="5" t="s">
        <v>254</v>
      </c>
    </row>
    <row r="32" spans="7:13" s="35" customFormat="1" ht="22.5" customHeight="1">
      <c r="G32" s="35" t="s">
        <v>255</v>
      </c>
      <c r="L32" s="6" t="s">
        <v>256</v>
      </c>
      <c r="M32" s="5" t="s">
        <v>257</v>
      </c>
    </row>
    <row r="33" spans="7:13" s="35" customFormat="1" ht="22.5" customHeight="1">
      <c r="G33" s="35" t="s">
        <v>258</v>
      </c>
      <c r="L33" s="6" t="s">
        <v>259</v>
      </c>
      <c r="M33" s="5" t="s">
        <v>260</v>
      </c>
    </row>
    <row r="34" spans="7:13" s="35" customFormat="1" ht="22.5" customHeight="1">
      <c r="G34" s="35" t="s">
        <v>261</v>
      </c>
      <c r="L34" s="6" t="s">
        <v>262</v>
      </c>
      <c r="M34" s="5" t="s">
        <v>263</v>
      </c>
    </row>
    <row r="35" spans="7:13" s="35" customFormat="1" ht="22.5" customHeight="1">
      <c r="G35" s="35" t="s">
        <v>264</v>
      </c>
      <c r="L35" s="6" t="s">
        <v>214</v>
      </c>
      <c r="M35" s="5" t="s">
        <v>265</v>
      </c>
    </row>
    <row r="36" spans="7:13" s="35" customFormat="1" ht="22.5" customHeight="1">
      <c r="G36" s="35" t="s">
        <v>266</v>
      </c>
      <c r="L36" s="6" t="s">
        <v>267</v>
      </c>
      <c r="M36" s="5" t="s">
        <v>268</v>
      </c>
    </row>
    <row r="37" spans="7:13" s="35" customFormat="1" ht="22.5" customHeight="1">
      <c r="G37" s="35" t="s">
        <v>269</v>
      </c>
      <c r="L37" s="6" t="s">
        <v>270</v>
      </c>
      <c r="M37" s="5" t="s">
        <v>271</v>
      </c>
    </row>
    <row r="38" spans="7:13" s="35" customFormat="1" ht="22.5" customHeight="1">
      <c r="G38" s="35" t="s">
        <v>272</v>
      </c>
      <c r="L38" s="6" t="s">
        <v>273</v>
      </c>
      <c r="M38" s="5" t="s">
        <v>274</v>
      </c>
    </row>
    <row r="39" spans="7:13" s="35" customFormat="1" ht="22.5" customHeight="1">
      <c r="G39" s="35" t="s">
        <v>275</v>
      </c>
      <c r="L39" s="6" t="s">
        <v>167</v>
      </c>
      <c r="M39" s="5" t="s">
        <v>276</v>
      </c>
    </row>
    <row r="40" spans="7:13" s="35" customFormat="1" ht="22.5" customHeight="1">
      <c r="G40" s="35" t="s">
        <v>277</v>
      </c>
      <c r="L40" s="4" t="s">
        <v>278</v>
      </c>
      <c r="M40" s="5" t="s">
        <v>279</v>
      </c>
    </row>
    <row r="41" spans="7:13" s="35" customFormat="1" ht="22.5" customHeight="1">
      <c r="G41" s="35" t="s">
        <v>280</v>
      </c>
      <c r="L41" s="4" t="s">
        <v>281</v>
      </c>
      <c r="M41" s="5" t="s">
        <v>282</v>
      </c>
    </row>
    <row r="42" spans="7:13" s="35" customFormat="1" ht="22.5" customHeight="1">
      <c r="G42" s="35" t="s">
        <v>283</v>
      </c>
      <c r="L42" s="6" t="s">
        <v>284</v>
      </c>
      <c r="M42" s="5" t="s">
        <v>285</v>
      </c>
    </row>
    <row r="43" spans="7:13" s="35" customFormat="1" ht="22.5" customHeight="1">
      <c r="G43" s="35" t="s">
        <v>286</v>
      </c>
      <c r="L43" s="6" t="s">
        <v>96</v>
      </c>
      <c r="M43" s="5" t="s">
        <v>287</v>
      </c>
    </row>
    <row r="44" spans="7:13" s="35" customFormat="1" ht="22.5" customHeight="1">
      <c r="G44" s="35" t="s">
        <v>288</v>
      </c>
      <c r="L44" s="6" t="s">
        <v>110</v>
      </c>
      <c r="M44" s="5" t="s">
        <v>289</v>
      </c>
    </row>
    <row r="45" spans="7:13" s="35" customFormat="1" ht="22.5" customHeight="1">
      <c r="G45" s="35" t="s">
        <v>290</v>
      </c>
      <c r="L45" s="12" t="s">
        <v>96</v>
      </c>
      <c r="M45" s="11" t="s">
        <v>291</v>
      </c>
    </row>
    <row r="46" spans="7:13" s="35" customFormat="1" ht="22.5" customHeight="1">
      <c r="G46" s="35" t="s">
        <v>292</v>
      </c>
      <c r="L46" s="12" t="s">
        <v>110</v>
      </c>
      <c r="M46" s="11" t="s">
        <v>293</v>
      </c>
    </row>
    <row r="47" spans="7:13" s="35" customFormat="1" ht="22.5" customHeight="1">
      <c r="G47" s="35" t="s">
        <v>294</v>
      </c>
      <c r="L47" s="12" t="s">
        <v>175</v>
      </c>
      <c r="M47" s="11" t="s">
        <v>295</v>
      </c>
    </row>
    <row r="48" spans="7:13" s="35" customFormat="1" ht="22.5" customHeight="1">
      <c r="G48" s="35" t="s">
        <v>296</v>
      </c>
      <c r="L48" s="12" t="s">
        <v>194</v>
      </c>
      <c r="M48" s="11" t="s">
        <v>297</v>
      </c>
    </row>
    <row r="49" spans="7:13" s="35" customFormat="1" ht="22.5" customHeight="1">
      <c r="G49" s="35" t="s">
        <v>298</v>
      </c>
      <c r="L49" s="12" t="s">
        <v>299</v>
      </c>
      <c r="M49" s="11" t="s">
        <v>300</v>
      </c>
    </row>
    <row r="50" spans="7:13" s="35" customFormat="1" ht="22.5" customHeight="1">
      <c r="G50" s="35" t="s">
        <v>301</v>
      </c>
      <c r="L50" s="12" t="s">
        <v>302</v>
      </c>
      <c r="M50" s="11" t="s">
        <v>303</v>
      </c>
    </row>
    <row r="51" spans="7:13" s="35" customFormat="1" ht="22.5" customHeight="1">
      <c r="G51" s="35" t="s">
        <v>304</v>
      </c>
      <c r="L51" s="12" t="s">
        <v>305</v>
      </c>
      <c r="M51" s="11" t="s">
        <v>306</v>
      </c>
    </row>
    <row r="52" spans="7:13" s="35" customFormat="1" ht="22.5" customHeight="1">
      <c r="G52" s="35" t="s">
        <v>307</v>
      </c>
      <c r="L52" s="12" t="s">
        <v>308</v>
      </c>
      <c r="M52" s="11" t="s">
        <v>309</v>
      </c>
    </row>
    <row r="53" spans="7:13" s="35" customFormat="1" ht="22.5" customHeight="1">
      <c r="G53" s="35" t="s">
        <v>310</v>
      </c>
      <c r="L53" s="12" t="s">
        <v>311</v>
      </c>
      <c r="M53" s="11" t="s">
        <v>312</v>
      </c>
    </row>
    <row r="54" spans="7:13" s="35" customFormat="1" ht="22.5" customHeight="1">
      <c r="G54" s="35" t="s">
        <v>313</v>
      </c>
      <c r="L54" s="12" t="s">
        <v>314</v>
      </c>
      <c r="M54" s="11" t="s">
        <v>315</v>
      </c>
    </row>
    <row r="55" spans="7:13" s="35" customFormat="1" ht="22.5" customHeight="1">
      <c r="G55" s="35" t="s">
        <v>316</v>
      </c>
      <c r="L55" s="12" t="s">
        <v>317</v>
      </c>
      <c r="M55" s="11" t="s">
        <v>318</v>
      </c>
    </row>
    <row r="56" spans="7:13" s="35" customFormat="1" ht="22.5" customHeight="1">
      <c r="G56" s="35" t="s">
        <v>319</v>
      </c>
      <c r="L56" s="12" t="s">
        <v>320</v>
      </c>
      <c r="M56" s="11" t="s">
        <v>321</v>
      </c>
    </row>
    <row r="57" spans="7:13" s="35" customFormat="1" ht="22.5" customHeight="1">
      <c r="G57" s="35" t="s">
        <v>322</v>
      </c>
      <c r="L57" s="12" t="s">
        <v>323</v>
      </c>
      <c r="M57" s="11" t="s">
        <v>324</v>
      </c>
    </row>
    <row r="58" spans="7:13" s="35" customFormat="1" ht="22.5" customHeight="1">
      <c r="G58" s="35" t="s">
        <v>114</v>
      </c>
      <c r="L58" s="12" t="s">
        <v>325</v>
      </c>
      <c r="M58" s="11" t="s">
        <v>326</v>
      </c>
    </row>
    <row r="59" spans="7:13" s="35" customFormat="1" ht="22.5" customHeight="1">
      <c r="G59" s="35" t="s">
        <v>327</v>
      </c>
      <c r="L59" s="12" t="s">
        <v>328</v>
      </c>
      <c r="M59" s="11" t="s">
        <v>329</v>
      </c>
    </row>
    <row r="60" spans="12:13" ht="22.5" customHeight="1">
      <c r="L60" s="12" t="s">
        <v>330</v>
      </c>
      <c r="M60" s="11" t="s">
        <v>331</v>
      </c>
    </row>
    <row r="61" spans="12:13" ht="22.5" customHeight="1">
      <c r="L61" s="12" t="s">
        <v>332</v>
      </c>
      <c r="M61" s="11" t="s">
        <v>333</v>
      </c>
    </row>
    <row r="62" spans="12:13" ht="22.5" customHeight="1">
      <c r="L62" s="12" t="s">
        <v>214</v>
      </c>
      <c r="M62" s="11" t="s">
        <v>334</v>
      </c>
    </row>
    <row r="63" spans="12:13" ht="22.5" customHeight="1">
      <c r="L63" s="12" t="s">
        <v>267</v>
      </c>
      <c r="M63" s="11" t="s">
        <v>335</v>
      </c>
    </row>
    <row r="64" spans="12:13" ht="22.5" customHeight="1">
      <c r="L64" s="12" t="s">
        <v>336</v>
      </c>
      <c r="M64" s="11" t="s">
        <v>337</v>
      </c>
    </row>
    <row r="65" spans="12:13" ht="22.5" customHeight="1">
      <c r="L65" s="12" t="s">
        <v>121</v>
      </c>
      <c r="M65" s="11" t="s">
        <v>338</v>
      </c>
    </row>
    <row r="66" spans="12:13" ht="22.5" customHeight="1">
      <c r="L66" s="12" t="s">
        <v>339</v>
      </c>
      <c r="M66" s="11" t="s">
        <v>340</v>
      </c>
    </row>
    <row r="67" spans="12:13" ht="22.5" customHeight="1">
      <c r="L67" s="12" t="s">
        <v>341</v>
      </c>
      <c r="M67" s="11" t="s">
        <v>342</v>
      </c>
    </row>
    <row r="68" spans="12:13" ht="22.5" customHeight="1">
      <c r="L68" s="6" t="s">
        <v>278</v>
      </c>
      <c r="M68" s="5" t="s">
        <v>343</v>
      </c>
    </row>
    <row r="69" spans="12:13" ht="22.5" customHeight="1">
      <c r="L69" s="4" t="s">
        <v>344</v>
      </c>
      <c r="M69" s="5" t="s">
        <v>345</v>
      </c>
    </row>
    <row r="70" spans="12:13" ht="22.5" customHeight="1">
      <c r="L70" s="4" t="s">
        <v>167</v>
      </c>
      <c r="M70" s="5" t="s">
        <v>346</v>
      </c>
    </row>
    <row r="71" spans="12:13" ht="22.5" customHeight="1">
      <c r="L71" s="4" t="s">
        <v>347</v>
      </c>
      <c r="M71" s="5" t="s">
        <v>348</v>
      </c>
    </row>
    <row r="72" spans="12:13" ht="22.5" customHeight="1">
      <c r="L72" s="6" t="s">
        <v>278</v>
      </c>
      <c r="M72" s="5" t="s">
        <v>349</v>
      </c>
    </row>
    <row r="73" spans="12:13" ht="22.5" customHeight="1">
      <c r="L73" s="6" t="s">
        <v>350</v>
      </c>
      <c r="M73" s="5" t="s">
        <v>351</v>
      </c>
    </row>
    <row r="74" spans="12:13" ht="22.5" customHeight="1">
      <c r="L74" s="6" t="s">
        <v>352</v>
      </c>
      <c r="M74" s="5" t="s">
        <v>353</v>
      </c>
    </row>
    <row r="75" spans="12:13" ht="22.5" customHeight="1">
      <c r="L75" s="6" t="s">
        <v>354</v>
      </c>
      <c r="M75" s="5" t="s">
        <v>355</v>
      </c>
    </row>
    <row r="76" spans="12:13" ht="22.5" customHeight="1">
      <c r="L76" s="23" t="s">
        <v>96</v>
      </c>
      <c r="M76" s="22" t="s">
        <v>356</v>
      </c>
    </row>
    <row r="77" spans="12:13" ht="22.5" customHeight="1">
      <c r="L77" s="23" t="s">
        <v>110</v>
      </c>
      <c r="M77" s="22" t="s">
        <v>357</v>
      </c>
    </row>
    <row r="78" spans="12:13" ht="22.5" customHeight="1">
      <c r="L78" s="23" t="s">
        <v>175</v>
      </c>
      <c r="M78" s="22" t="s">
        <v>358</v>
      </c>
    </row>
    <row r="79" spans="12:13" ht="22.5" customHeight="1">
      <c r="L79" s="23" t="s">
        <v>232</v>
      </c>
      <c r="M79" s="22" t="s">
        <v>359</v>
      </c>
    </row>
    <row r="80" spans="12:13" ht="22.5" customHeight="1">
      <c r="L80" s="23" t="s">
        <v>236</v>
      </c>
      <c r="M80" s="22" t="s">
        <v>54</v>
      </c>
    </row>
    <row r="81" spans="12:13" ht="22.5" customHeight="1">
      <c r="L81" s="23" t="s">
        <v>194</v>
      </c>
      <c r="M81" s="22" t="s">
        <v>360</v>
      </c>
    </row>
    <row r="82" spans="12:13" ht="22.5" customHeight="1">
      <c r="L82" s="23" t="s">
        <v>199</v>
      </c>
      <c r="M82" s="22" t="s">
        <v>361</v>
      </c>
    </row>
    <row r="83" spans="12:13" ht="22.5" customHeight="1">
      <c r="L83" s="23" t="s">
        <v>219</v>
      </c>
      <c r="M83" s="22" t="s">
        <v>362</v>
      </c>
    </row>
    <row r="84" spans="12:13" ht="22.5" customHeight="1">
      <c r="L84" s="23" t="s">
        <v>363</v>
      </c>
      <c r="M84" s="22" t="s">
        <v>364</v>
      </c>
    </row>
    <row r="85" spans="12:13" ht="22.5" customHeight="1">
      <c r="L85" s="23" t="s">
        <v>365</v>
      </c>
      <c r="M85" s="22" t="s">
        <v>366</v>
      </c>
    </row>
    <row r="86" spans="12:13" ht="22.5" customHeight="1">
      <c r="L86" s="20" t="s">
        <v>367</v>
      </c>
      <c r="M86" s="22" t="s">
        <v>368</v>
      </c>
    </row>
    <row r="87" spans="12:13" ht="22.5" customHeight="1">
      <c r="L87" s="20" t="s">
        <v>369</v>
      </c>
      <c r="M87" s="22" t="s">
        <v>370</v>
      </c>
    </row>
    <row r="88" spans="12:13" ht="22.5" customHeight="1">
      <c r="L88" s="4" t="s">
        <v>317</v>
      </c>
      <c r="M88" s="22" t="s">
        <v>371</v>
      </c>
    </row>
    <row r="89" spans="12:13" ht="22.5" customHeight="1">
      <c r="L89" s="4" t="s">
        <v>372</v>
      </c>
      <c r="M89" s="22" t="s">
        <v>373</v>
      </c>
    </row>
    <row r="90" spans="12:13" ht="22.5" customHeight="1">
      <c r="L90" s="4" t="s">
        <v>374</v>
      </c>
      <c r="M90" s="22" t="s">
        <v>375</v>
      </c>
    </row>
    <row r="91" spans="12:13" ht="22.5" customHeight="1">
      <c r="L91" s="4" t="s">
        <v>214</v>
      </c>
      <c r="M91" s="22" t="s">
        <v>376</v>
      </c>
    </row>
    <row r="92" spans="12:13" ht="22.5" customHeight="1">
      <c r="L92" s="6" t="s">
        <v>96</v>
      </c>
      <c r="M92" s="5" t="s">
        <v>377</v>
      </c>
    </row>
    <row r="93" spans="12:13" ht="22.5" customHeight="1">
      <c r="L93" s="6" t="s">
        <v>110</v>
      </c>
      <c r="M93" s="5" t="s">
        <v>378</v>
      </c>
    </row>
    <row r="94" spans="12:13" ht="22.5" customHeight="1">
      <c r="L94" s="6" t="s">
        <v>175</v>
      </c>
      <c r="M94" s="5" t="s">
        <v>379</v>
      </c>
    </row>
    <row r="95" spans="12:13" ht="22.5" customHeight="1">
      <c r="L95" s="6" t="s">
        <v>194</v>
      </c>
      <c r="M95" s="5" t="s">
        <v>380</v>
      </c>
    </row>
    <row r="96" spans="12:13" ht="22.5" customHeight="1">
      <c r="L96" s="6" t="s">
        <v>381</v>
      </c>
      <c r="M96" s="5" t="s">
        <v>382</v>
      </c>
    </row>
    <row r="97" spans="12:13" ht="22.5" customHeight="1">
      <c r="L97" s="6" t="s">
        <v>383</v>
      </c>
      <c r="M97" s="5" t="s">
        <v>384</v>
      </c>
    </row>
    <row r="98" spans="12:13" ht="22.5" customHeight="1">
      <c r="L98" s="6" t="s">
        <v>385</v>
      </c>
      <c r="M98" s="5" t="s">
        <v>386</v>
      </c>
    </row>
    <row r="99" spans="12:13" ht="22.5" customHeight="1">
      <c r="L99" s="6" t="s">
        <v>96</v>
      </c>
      <c r="M99" s="5" t="s">
        <v>387</v>
      </c>
    </row>
    <row r="100" spans="12:13" ht="22.5" customHeight="1">
      <c r="L100" s="6" t="s">
        <v>110</v>
      </c>
      <c r="M100" s="5" t="s">
        <v>388</v>
      </c>
    </row>
    <row r="101" spans="12:13" ht="22.5" customHeight="1">
      <c r="L101" s="6" t="s">
        <v>389</v>
      </c>
      <c r="M101" s="5" t="s">
        <v>390</v>
      </c>
    </row>
    <row r="102" spans="12:13" ht="22.5" customHeight="1">
      <c r="L102" s="6" t="s">
        <v>391</v>
      </c>
      <c r="M102" s="5" t="s">
        <v>392</v>
      </c>
    </row>
    <row r="103" spans="12:13" ht="22.5" customHeight="1">
      <c r="L103" s="6" t="s">
        <v>393</v>
      </c>
      <c r="M103" s="5" t="s">
        <v>394</v>
      </c>
    </row>
    <row r="104" spans="12:13" ht="22.5" customHeight="1">
      <c r="L104" s="6" t="s">
        <v>167</v>
      </c>
      <c r="M104" s="5" t="s">
        <v>395</v>
      </c>
    </row>
    <row r="105" spans="12:13" ht="22.5" customHeight="1">
      <c r="L105" s="4" t="s">
        <v>167</v>
      </c>
      <c r="M105" s="22" t="s">
        <v>396</v>
      </c>
    </row>
    <row r="106" spans="12:13" ht="22.5" customHeight="1">
      <c r="L106" s="4" t="s">
        <v>96</v>
      </c>
      <c r="M106" s="22" t="s">
        <v>397</v>
      </c>
    </row>
    <row r="107" spans="12:13" ht="22.5" customHeight="1">
      <c r="L107" s="4" t="s">
        <v>393</v>
      </c>
      <c r="M107" s="22" t="s">
        <v>398</v>
      </c>
    </row>
    <row r="108" spans="12:13" ht="22.5" customHeight="1">
      <c r="L108" s="4" t="s">
        <v>110</v>
      </c>
      <c r="M108" s="22" t="s">
        <v>399</v>
      </c>
    </row>
    <row r="109" spans="12:13" ht="22.5" customHeight="1">
      <c r="L109" s="4" t="s">
        <v>96</v>
      </c>
      <c r="M109" s="22" t="s">
        <v>400</v>
      </c>
    </row>
    <row r="110" spans="12:13" ht="22.5" customHeight="1">
      <c r="L110" s="4" t="s">
        <v>110</v>
      </c>
      <c r="M110" s="22" t="s">
        <v>401</v>
      </c>
    </row>
    <row r="111" spans="12:13" ht="22.5" customHeight="1">
      <c r="L111" s="4" t="s">
        <v>175</v>
      </c>
      <c r="M111" s="22" t="s">
        <v>402</v>
      </c>
    </row>
    <row r="112" spans="12:13" ht="22.5" customHeight="1">
      <c r="L112" s="4" t="s">
        <v>194</v>
      </c>
      <c r="M112" s="22" t="s">
        <v>403</v>
      </c>
    </row>
    <row r="113" spans="12:13" ht="22.5" customHeight="1">
      <c r="L113" s="4" t="s">
        <v>404</v>
      </c>
      <c r="M113" s="22" t="s">
        <v>405</v>
      </c>
    </row>
    <row r="114" spans="12:13" ht="22.5" customHeight="1">
      <c r="L114" s="4" t="s">
        <v>406</v>
      </c>
      <c r="M114" s="22" t="s">
        <v>407</v>
      </c>
    </row>
    <row r="115" spans="12:13" ht="22.5" customHeight="1">
      <c r="L115" s="4" t="s">
        <v>408</v>
      </c>
      <c r="M115" s="22" t="s">
        <v>409</v>
      </c>
    </row>
    <row r="116" spans="12:13" ht="22.5" customHeight="1">
      <c r="L116" s="6" t="s">
        <v>232</v>
      </c>
      <c r="M116" s="22" t="s">
        <v>410</v>
      </c>
    </row>
    <row r="117" spans="12:13" ht="22.5" customHeight="1">
      <c r="L117" s="6" t="s">
        <v>236</v>
      </c>
      <c r="M117" s="22" t="s">
        <v>411</v>
      </c>
    </row>
    <row r="118" spans="12:13" ht="22.5" customHeight="1">
      <c r="L118" s="6" t="s">
        <v>273</v>
      </c>
      <c r="M118" s="22" t="s">
        <v>412</v>
      </c>
    </row>
    <row r="119" spans="12:13" ht="22.5" customHeight="1">
      <c r="L119" s="4" t="s">
        <v>413</v>
      </c>
      <c r="M119" s="22" t="s">
        <v>414</v>
      </c>
    </row>
    <row r="120" spans="12:13" ht="22.5" customHeight="1">
      <c r="L120" s="4" t="s">
        <v>415</v>
      </c>
      <c r="M120" s="22" t="s">
        <v>416</v>
      </c>
    </row>
    <row r="121" spans="12:13" ht="22.5" customHeight="1">
      <c r="L121" s="4" t="s">
        <v>381</v>
      </c>
      <c r="M121" s="22" t="s">
        <v>417</v>
      </c>
    </row>
    <row r="122" spans="12:13" ht="22.5" customHeight="1">
      <c r="L122" s="4" t="s">
        <v>365</v>
      </c>
      <c r="M122" s="22" t="s">
        <v>418</v>
      </c>
    </row>
    <row r="123" spans="12:13" ht="22.5" customHeight="1">
      <c r="L123" s="6" t="s">
        <v>96</v>
      </c>
      <c r="M123" s="5" t="s">
        <v>419</v>
      </c>
    </row>
    <row r="124" spans="12:13" ht="22.5" customHeight="1">
      <c r="L124" s="6" t="s">
        <v>110</v>
      </c>
      <c r="M124" s="5" t="s">
        <v>420</v>
      </c>
    </row>
    <row r="125" spans="12:13" ht="22.5" customHeight="1">
      <c r="L125" s="6" t="s">
        <v>352</v>
      </c>
      <c r="M125" s="5" t="s">
        <v>421</v>
      </c>
    </row>
    <row r="126" spans="12:13" ht="22.5" customHeight="1">
      <c r="L126" s="6" t="s">
        <v>96</v>
      </c>
      <c r="M126" s="5" t="s">
        <v>422</v>
      </c>
    </row>
    <row r="127" spans="12:13" ht="22.5" customHeight="1">
      <c r="L127" s="6" t="s">
        <v>110</v>
      </c>
      <c r="M127" s="5" t="s">
        <v>423</v>
      </c>
    </row>
    <row r="128" spans="12:13" ht="22.5" customHeight="1">
      <c r="L128" s="6" t="s">
        <v>424</v>
      </c>
      <c r="M128" s="5" t="s">
        <v>425</v>
      </c>
    </row>
    <row r="129" spans="12:13" ht="22.5" customHeight="1">
      <c r="L129" s="25" t="s">
        <v>426</v>
      </c>
      <c r="M129" s="24" t="s">
        <v>427</v>
      </c>
    </row>
    <row r="130" spans="12:13" ht="22.5" customHeight="1">
      <c r="L130" s="25" t="s">
        <v>428</v>
      </c>
      <c r="M130" s="24" t="s">
        <v>429</v>
      </c>
    </row>
    <row r="131" spans="12:13" ht="22.5" customHeight="1">
      <c r="L131" s="25" t="s">
        <v>317</v>
      </c>
      <c r="M131" s="24" t="s">
        <v>430</v>
      </c>
    </row>
    <row r="132" spans="12:13" ht="22.5" customHeight="1">
      <c r="L132" s="26" t="s">
        <v>96</v>
      </c>
      <c r="M132" s="24" t="s">
        <v>431</v>
      </c>
    </row>
    <row r="133" spans="12:13" ht="22.5" customHeight="1">
      <c r="L133" s="26" t="s">
        <v>432</v>
      </c>
      <c r="M133" s="24" t="s">
        <v>433</v>
      </c>
    </row>
    <row r="134" spans="12:13" ht="22.5" customHeight="1">
      <c r="L134" s="27" t="s">
        <v>434</v>
      </c>
      <c r="M134" s="24" t="s">
        <v>435</v>
      </c>
    </row>
    <row r="135" spans="12:13" ht="22.5" customHeight="1">
      <c r="L135" s="27" t="s">
        <v>436</v>
      </c>
      <c r="M135" s="24" t="s">
        <v>437</v>
      </c>
    </row>
    <row r="136" spans="12:13" ht="22.5" customHeight="1">
      <c r="L136" s="27" t="s">
        <v>438</v>
      </c>
      <c r="M136" s="24" t="s">
        <v>439</v>
      </c>
    </row>
    <row r="137" spans="12:13" ht="22.5" customHeight="1">
      <c r="L137" s="27" t="s">
        <v>332</v>
      </c>
      <c r="M137" s="24" t="s">
        <v>440</v>
      </c>
    </row>
    <row r="138" spans="12:13" ht="22.5" customHeight="1">
      <c r="L138" s="27" t="s">
        <v>393</v>
      </c>
      <c r="M138" s="24" t="s">
        <v>441</v>
      </c>
    </row>
    <row r="139" spans="12:13" ht="22.5" customHeight="1">
      <c r="L139" s="6" t="s">
        <v>96</v>
      </c>
      <c r="M139" s="5" t="s">
        <v>442</v>
      </c>
    </row>
    <row r="140" spans="12:13" ht="22.5" customHeight="1">
      <c r="L140" s="6" t="s">
        <v>110</v>
      </c>
      <c r="M140" s="5" t="s">
        <v>443</v>
      </c>
    </row>
    <row r="141" spans="12:13" ht="22.5" customHeight="1">
      <c r="L141" s="6" t="s">
        <v>273</v>
      </c>
      <c r="M141" s="5" t="s">
        <v>444</v>
      </c>
    </row>
    <row r="142" spans="12:13" ht="22.5" customHeight="1">
      <c r="L142" s="6" t="s">
        <v>167</v>
      </c>
      <c r="M142" s="5" t="s">
        <v>445</v>
      </c>
    </row>
    <row r="143" spans="12:13" ht="22.5" customHeight="1">
      <c r="L143" s="12" t="s">
        <v>178</v>
      </c>
      <c r="M143" s="5" t="s">
        <v>446</v>
      </c>
    </row>
    <row r="144" spans="12:13" ht="22.5" customHeight="1">
      <c r="L144" s="6" t="s">
        <v>96</v>
      </c>
      <c r="M144" s="5" t="s">
        <v>447</v>
      </c>
    </row>
    <row r="145" spans="12:13" ht="22.5" customHeight="1">
      <c r="L145" s="6" t="s">
        <v>110</v>
      </c>
      <c r="M145" s="5" t="s">
        <v>448</v>
      </c>
    </row>
    <row r="146" spans="12:13" ht="22.5" customHeight="1">
      <c r="L146" s="6" t="s">
        <v>175</v>
      </c>
      <c r="M146" s="5" t="s">
        <v>449</v>
      </c>
    </row>
    <row r="147" spans="12:13" ht="22.5" customHeight="1">
      <c r="L147" s="6" t="s">
        <v>450</v>
      </c>
      <c r="M147" s="5" t="s">
        <v>451</v>
      </c>
    </row>
    <row r="148" spans="12:13" ht="22.5" customHeight="1">
      <c r="L148" s="6" t="s">
        <v>96</v>
      </c>
      <c r="M148" s="5" t="s">
        <v>452</v>
      </c>
    </row>
    <row r="149" spans="12:13" ht="22.5" customHeight="1">
      <c r="L149" s="6" t="s">
        <v>110</v>
      </c>
      <c r="M149" s="5" t="s">
        <v>453</v>
      </c>
    </row>
    <row r="150" spans="12:13" ht="22.5" customHeight="1">
      <c r="L150" s="6" t="s">
        <v>175</v>
      </c>
      <c r="M150" s="5" t="s">
        <v>454</v>
      </c>
    </row>
    <row r="151" spans="12:13" ht="22.5" customHeight="1">
      <c r="L151" s="6" t="s">
        <v>393</v>
      </c>
      <c r="M151" s="5" t="s">
        <v>455</v>
      </c>
    </row>
    <row r="152" spans="12:13" ht="22.5" customHeight="1">
      <c r="L152" s="6" t="s">
        <v>167</v>
      </c>
      <c r="M152" s="5" t="s">
        <v>456</v>
      </c>
    </row>
    <row r="153" spans="12:13" ht="22.5" customHeight="1">
      <c r="L153" s="6" t="s">
        <v>374</v>
      </c>
      <c r="M153" s="5" t="s">
        <v>457</v>
      </c>
    </row>
    <row r="154" spans="12:13" ht="22.5" customHeight="1">
      <c r="L154" s="6" t="s">
        <v>438</v>
      </c>
      <c r="M154" s="5" t="s">
        <v>458</v>
      </c>
    </row>
    <row r="155" spans="12:13" ht="22.5" customHeight="1">
      <c r="L155" s="6" t="s">
        <v>96</v>
      </c>
      <c r="M155" s="5" t="s">
        <v>459</v>
      </c>
    </row>
    <row r="156" spans="12:13" ht="22.5" customHeight="1">
      <c r="L156" s="6" t="s">
        <v>110</v>
      </c>
      <c r="M156" s="5" t="s">
        <v>460</v>
      </c>
    </row>
    <row r="157" spans="12:13" ht="22.5" customHeight="1">
      <c r="L157" s="6" t="s">
        <v>438</v>
      </c>
      <c r="M157" s="5" t="s">
        <v>461</v>
      </c>
    </row>
    <row r="158" spans="12:13" ht="22.5" customHeight="1">
      <c r="L158" s="6" t="s">
        <v>267</v>
      </c>
      <c r="M158" s="5" t="s">
        <v>462</v>
      </c>
    </row>
    <row r="159" spans="12:13" ht="22.5" customHeight="1">
      <c r="L159" s="6" t="s">
        <v>463</v>
      </c>
      <c r="M159" s="5" t="s">
        <v>464</v>
      </c>
    </row>
    <row r="160" spans="12:13" ht="22.5" customHeight="1">
      <c r="L160" s="6" t="s">
        <v>196</v>
      </c>
      <c r="M160" s="5" t="s">
        <v>465</v>
      </c>
    </row>
    <row r="161" spans="12:13" ht="22.5" customHeight="1">
      <c r="L161" s="6" t="s">
        <v>317</v>
      </c>
      <c r="M161" s="5" t="s">
        <v>466</v>
      </c>
    </row>
    <row r="162" spans="12:13" ht="22.5" customHeight="1">
      <c r="L162" s="4" t="s">
        <v>96</v>
      </c>
      <c r="M162" s="5" t="s">
        <v>467</v>
      </c>
    </row>
    <row r="163" spans="12:13" ht="22.5" customHeight="1">
      <c r="L163" s="6" t="s">
        <v>273</v>
      </c>
      <c r="M163" s="5" t="s">
        <v>468</v>
      </c>
    </row>
    <row r="164" spans="12:13" ht="22.5" customHeight="1">
      <c r="L164" s="4" t="s">
        <v>110</v>
      </c>
      <c r="M164" s="5" t="s">
        <v>469</v>
      </c>
    </row>
    <row r="165" spans="12:13" ht="22.5" customHeight="1">
      <c r="L165" s="4" t="s">
        <v>175</v>
      </c>
      <c r="M165" s="5" t="s">
        <v>470</v>
      </c>
    </row>
    <row r="166" spans="12:13" ht="22.5" customHeight="1">
      <c r="L166" s="6" t="s">
        <v>278</v>
      </c>
      <c r="M166" s="5" t="s">
        <v>471</v>
      </c>
    </row>
    <row r="167" spans="12:13" ht="22.5" customHeight="1">
      <c r="L167" s="6" t="s">
        <v>472</v>
      </c>
      <c r="M167" s="5" t="s">
        <v>473</v>
      </c>
    </row>
    <row r="168" spans="12:13" ht="22.5" customHeight="1">
      <c r="L168" s="4" t="s">
        <v>474</v>
      </c>
      <c r="M168" s="5" t="s">
        <v>475</v>
      </c>
    </row>
    <row r="169" spans="12:13" ht="22.5" customHeight="1">
      <c r="L169" s="6" t="s">
        <v>278</v>
      </c>
      <c r="M169" s="5" t="s">
        <v>476</v>
      </c>
    </row>
    <row r="170" spans="12:13" ht="22.5" customHeight="1">
      <c r="L170" s="6" t="s">
        <v>350</v>
      </c>
      <c r="M170" s="5" t="s">
        <v>477</v>
      </c>
    </row>
    <row r="171" spans="12:13" ht="22.5" customHeight="1">
      <c r="L171" s="6" t="s">
        <v>273</v>
      </c>
      <c r="M171" s="5" t="s">
        <v>478</v>
      </c>
    </row>
    <row r="172" spans="12:13" ht="22.5" customHeight="1">
      <c r="L172" s="6" t="s">
        <v>167</v>
      </c>
      <c r="M172" s="5" t="s">
        <v>479</v>
      </c>
    </row>
    <row r="173" spans="12:13" ht="22.5" customHeight="1">
      <c r="L173" s="4" t="s">
        <v>480</v>
      </c>
      <c r="M173" s="5" t="s">
        <v>481</v>
      </c>
    </row>
    <row r="174" spans="12:13" ht="22.5" customHeight="1">
      <c r="L174" s="4" t="s">
        <v>482</v>
      </c>
      <c r="M174" s="5" t="s">
        <v>483</v>
      </c>
    </row>
    <row r="175" spans="12:13" ht="22.5" customHeight="1">
      <c r="L175" s="6" t="s">
        <v>96</v>
      </c>
      <c r="M175" s="5" t="s">
        <v>484</v>
      </c>
    </row>
    <row r="176" spans="12:13" ht="22.5" customHeight="1">
      <c r="L176" s="6" t="s">
        <v>110</v>
      </c>
      <c r="M176" s="5" t="s">
        <v>485</v>
      </c>
    </row>
    <row r="177" spans="12:13" ht="22.5" customHeight="1">
      <c r="L177" s="6" t="s">
        <v>175</v>
      </c>
      <c r="M177" s="5" t="s">
        <v>486</v>
      </c>
    </row>
    <row r="178" spans="12:13" ht="22.5" customHeight="1">
      <c r="L178" s="6" t="s">
        <v>194</v>
      </c>
      <c r="M178" s="5" t="s">
        <v>487</v>
      </c>
    </row>
    <row r="179" spans="12:13" ht="22.5" customHeight="1">
      <c r="L179" s="6" t="s">
        <v>488</v>
      </c>
      <c r="M179" s="5" t="s">
        <v>489</v>
      </c>
    </row>
    <row r="180" spans="12:13" ht="22.5" customHeight="1">
      <c r="L180" s="4" t="s">
        <v>490</v>
      </c>
      <c r="M180" s="5" t="s">
        <v>491</v>
      </c>
    </row>
    <row r="181" spans="12:13" ht="22.5" customHeight="1">
      <c r="L181" s="4" t="s">
        <v>492</v>
      </c>
      <c r="M181" s="5" t="s">
        <v>493</v>
      </c>
    </row>
    <row r="182" spans="12:13" ht="22.5" customHeight="1">
      <c r="L182" s="4" t="s">
        <v>494</v>
      </c>
      <c r="M182" s="5" t="s">
        <v>495</v>
      </c>
    </row>
    <row r="183" spans="12:13" ht="22.5" customHeight="1">
      <c r="L183" s="4" t="s">
        <v>496</v>
      </c>
      <c r="M183" s="5" t="s">
        <v>497</v>
      </c>
    </row>
    <row r="184" spans="12:13" ht="22.5" customHeight="1">
      <c r="L184" s="4" t="s">
        <v>498</v>
      </c>
      <c r="M184" s="5" t="s">
        <v>499</v>
      </c>
    </row>
    <row r="185" spans="12:13" ht="22.5" customHeight="1">
      <c r="L185" s="4" t="s">
        <v>500</v>
      </c>
      <c r="M185" s="5" t="s">
        <v>501</v>
      </c>
    </row>
    <row r="186" spans="12:13" ht="22.5" customHeight="1">
      <c r="L186" s="4" t="s">
        <v>350</v>
      </c>
      <c r="M186" s="5" t="s">
        <v>502</v>
      </c>
    </row>
    <row r="187" spans="12:13" ht="22.5" customHeight="1">
      <c r="L187" s="4" t="s">
        <v>273</v>
      </c>
      <c r="M187" s="5" t="s">
        <v>503</v>
      </c>
    </row>
    <row r="188" spans="12:13" ht="22.5" customHeight="1">
      <c r="L188" s="4" t="s">
        <v>184</v>
      </c>
      <c r="M188" s="22" t="s">
        <v>504</v>
      </c>
    </row>
    <row r="189" spans="12:13" ht="22.5" customHeight="1">
      <c r="L189" s="6" t="s">
        <v>96</v>
      </c>
      <c r="M189" s="22" t="s">
        <v>505</v>
      </c>
    </row>
    <row r="190" spans="12:13" ht="22.5" customHeight="1">
      <c r="L190" s="6" t="s">
        <v>110</v>
      </c>
      <c r="M190" s="22" t="s">
        <v>506</v>
      </c>
    </row>
    <row r="191" spans="12:13" ht="22.5" customHeight="1">
      <c r="L191" s="6" t="s">
        <v>404</v>
      </c>
      <c r="M191" s="22" t="s">
        <v>507</v>
      </c>
    </row>
    <row r="192" spans="12:13" ht="22.5" customHeight="1">
      <c r="L192" s="6" t="s">
        <v>393</v>
      </c>
      <c r="M192" s="22" t="s">
        <v>508</v>
      </c>
    </row>
    <row r="193" spans="12:13" ht="22.5" customHeight="1">
      <c r="L193" s="4" t="s">
        <v>509</v>
      </c>
      <c r="M193" s="22" t="s">
        <v>510</v>
      </c>
    </row>
    <row r="194" spans="12:13" ht="22.5" customHeight="1">
      <c r="L194" s="6" t="s">
        <v>406</v>
      </c>
      <c r="M194" s="22" t="s">
        <v>511</v>
      </c>
    </row>
    <row r="195" spans="12:13" ht="22.5" customHeight="1">
      <c r="L195" s="4" t="s">
        <v>450</v>
      </c>
      <c r="M195" s="22" t="s">
        <v>512</v>
      </c>
    </row>
    <row r="196" spans="12:13" ht="22.5" customHeight="1">
      <c r="L196" s="33" t="s">
        <v>96</v>
      </c>
      <c r="M196" s="22" t="s">
        <v>513</v>
      </c>
    </row>
    <row r="197" spans="12:13" ht="22.5" customHeight="1">
      <c r="L197" s="33" t="s">
        <v>110</v>
      </c>
      <c r="M197" s="22" t="s">
        <v>514</v>
      </c>
    </row>
    <row r="198" spans="12:13" ht="22.5" customHeight="1">
      <c r="L198" s="33" t="s">
        <v>175</v>
      </c>
      <c r="M198" s="22" t="s">
        <v>515</v>
      </c>
    </row>
    <row r="199" spans="12:13" ht="22.5" customHeight="1">
      <c r="L199" s="33" t="s">
        <v>194</v>
      </c>
      <c r="M199" s="22" t="s">
        <v>516</v>
      </c>
    </row>
    <row r="200" spans="12:13" ht="22.5" customHeight="1">
      <c r="L200" s="33" t="s">
        <v>350</v>
      </c>
      <c r="M200" s="22" t="s">
        <v>517</v>
      </c>
    </row>
    <row r="201" spans="12:13" ht="22.5" customHeight="1">
      <c r="L201" s="33" t="s">
        <v>518</v>
      </c>
      <c r="M201" s="22" t="s">
        <v>519</v>
      </c>
    </row>
    <row r="202" spans="12:13" ht="22.5" customHeight="1">
      <c r="L202" s="33" t="s">
        <v>520</v>
      </c>
      <c r="M202" s="22" t="s">
        <v>521</v>
      </c>
    </row>
    <row r="203" spans="12:13" ht="22.5" customHeight="1">
      <c r="L203" s="33" t="s">
        <v>522</v>
      </c>
      <c r="M203" s="22" t="s">
        <v>523</v>
      </c>
    </row>
    <row r="204" spans="12:13" ht="22.5" customHeight="1">
      <c r="L204" s="33" t="s">
        <v>524</v>
      </c>
      <c r="M204" s="22" t="s">
        <v>525</v>
      </c>
    </row>
    <row r="205" spans="12:13" ht="22.5" customHeight="1">
      <c r="L205" s="33" t="s">
        <v>526</v>
      </c>
      <c r="M205" s="22" t="s">
        <v>527</v>
      </c>
    </row>
    <row r="206" spans="12:13" ht="22.5" customHeight="1">
      <c r="L206" s="33" t="s">
        <v>528</v>
      </c>
      <c r="M206" s="22" t="s">
        <v>529</v>
      </c>
    </row>
    <row r="207" spans="12:13" ht="22.5" customHeight="1">
      <c r="L207" s="33" t="s">
        <v>530</v>
      </c>
      <c r="M207" s="22" t="s">
        <v>531</v>
      </c>
    </row>
    <row r="208" spans="12:13" ht="22.5" customHeight="1">
      <c r="L208" s="33" t="s">
        <v>383</v>
      </c>
      <c r="M208" s="22" t="s">
        <v>532</v>
      </c>
    </row>
    <row r="209" spans="12:13" ht="22.5" customHeight="1">
      <c r="L209" s="4" t="s">
        <v>96</v>
      </c>
      <c r="M209" s="5" t="s">
        <v>533</v>
      </c>
    </row>
    <row r="210" spans="12:13" ht="22.5" customHeight="1">
      <c r="L210" s="4" t="s">
        <v>110</v>
      </c>
      <c r="M210" s="5" t="s">
        <v>534</v>
      </c>
    </row>
    <row r="211" spans="12:13" ht="22.5" customHeight="1">
      <c r="L211" s="4" t="s">
        <v>175</v>
      </c>
      <c r="M211" s="5" t="s">
        <v>535</v>
      </c>
    </row>
    <row r="212" spans="12:13" ht="22.5" customHeight="1">
      <c r="L212" s="4" t="s">
        <v>194</v>
      </c>
      <c r="M212" s="5" t="s">
        <v>536</v>
      </c>
    </row>
    <row r="213" spans="12:13" ht="22.5" customHeight="1">
      <c r="L213" s="4" t="s">
        <v>199</v>
      </c>
      <c r="M213" s="5" t="s">
        <v>537</v>
      </c>
    </row>
    <row r="214" spans="12:13" ht="22.5" customHeight="1">
      <c r="L214" s="4" t="s">
        <v>219</v>
      </c>
      <c r="M214" s="5" t="s">
        <v>538</v>
      </c>
    </row>
    <row r="215" spans="12:13" ht="22.5" customHeight="1">
      <c r="L215" s="6" t="s">
        <v>167</v>
      </c>
      <c r="M215" s="5" t="s">
        <v>539</v>
      </c>
    </row>
    <row r="216" spans="12:13" ht="22.5" customHeight="1">
      <c r="L216" s="6" t="s">
        <v>540</v>
      </c>
      <c r="M216" s="5" t="s">
        <v>541</v>
      </c>
    </row>
    <row r="217" spans="12:13" ht="22.5" customHeight="1">
      <c r="L217" s="6" t="s">
        <v>178</v>
      </c>
      <c r="M217" s="5" t="s">
        <v>542</v>
      </c>
    </row>
    <row r="218" spans="12:13" ht="22.5" customHeight="1">
      <c r="L218" s="6" t="s">
        <v>530</v>
      </c>
      <c r="M218" s="5" t="s">
        <v>543</v>
      </c>
    </row>
    <row r="219" ht="22.5" customHeight="1">
      <c r="L219" s="6"/>
    </row>
  </sheetData>
  <sheetProtection sheet="1" objects="1" selectLockedCells="1" selectUnlockedCells="1"/>
  <conditionalFormatting sqref="M2:M218">
    <cfRule type="expression" priority="1" dxfId="0" stopIfTrue="1">
      <formula>AND(COUNTIF($M$2:$M$218,M2)&gt;1,NOT(ISBLANK(M2)))</formula>
    </cfRule>
  </conditionalFormatting>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218"/>
  <sheetViews>
    <sheetView zoomScaleSheetLayoutView="100" workbookViewId="0" topLeftCell="A1">
      <pane ySplit="1" topLeftCell="A41" activePane="bottomLeft" state="frozen"/>
      <selection pane="bottomLeft" activeCell="G2" sqref="G2:P29"/>
    </sheetView>
  </sheetViews>
  <sheetFormatPr defaultColWidth="9.00390625" defaultRowHeight="14.25"/>
  <cols>
    <col min="1" max="1" width="3.75390625" style="2" customWidth="1"/>
    <col min="2" max="2" width="5.25390625" style="2" customWidth="1"/>
    <col min="3" max="5" width="9.00390625" style="2" customWidth="1"/>
    <col min="6" max="6" width="4.375" style="2" customWidth="1"/>
    <col min="7" max="7" width="6.125" style="2" customWidth="1"/>
    <col min="8" max="8" width="9.00390625" style="2" customWidth="1"/>
    <col min="9" max="9" width="4.75390625" style="2" customWidth="1"/>
    <col min="10" max="10" width="12.375" style="2" customWidth="1"/>
    <col min="11" max="12" width="9.375" style="2" customWidth="1"/>
    <col min="13" max="14" width="9.00390625" style="2" customWidth="1"/>
    <col min="15" max="15" width="5.625" style="2" customWidth="1"/>
    <col min="16" max="16" width="12.00390625" style="2" customWidth="1"/>
    <col min="17" max="17" width="7.75390625" style="2" customWidth="1"/>
    <col min="18" max="255" width="9.00390625" style="2" customWidth="1"/>
  </cols>
  <sheetData>
    <row r="1" spans="1:18" s="1" customFormat="1" ht="24">
      <c r="A1" s="3" t="s">
        <v>0</v>
      </c>
      <c r="B1" s="3" t="s">
        <v>23</v>
      </c>
      <c r="C1" s="3" t="s">
        <v>544</v>
      </c>
      <c r="D1" s="3" t="s">
        <v>545</v>
      </c>
      <c r="E1" s="3" t="s">
        <v>546</v>
      </c>
      <c r="F1" s="3" t="s">
        <v>28</v>
      </c>
      <c r="G1" s="3" t="s">
        <v>547</v>
      </c>
      <c r="H1" s="3" t="s">
        <v>548</v>
      </c>
      <c r="I1" s="3" t="s">
        <v>549</v>
      </c>
      <c r="J1" s="13" t="s">
        <v>550</v>
      </c>
      <c r="K1" s="13" t="s">
        <v>551</v>
      </c>
      <c r="L1" s="13" t="s">
        <v>552</v>
      </c>
      <c r="M1" s="3" t="s">
        <v>553</v>
      </c>
      <c r="N1" s="3" t="s">
        <v>554</v>
      </c>
      <c r="O1" s="3" t="s">
        <v>555</v>
      </c>
      <c r="P1" s="3" t="s">
        <v>556</v>
      </c>
      <c r="Q1" s="3" t="s">
        <v>26</v>
      </c>
      <c r="R1" s="3" t="s">
        <v>557</v>
      </c>
    </row>
    <row r="2" spans="1:18" s="1" customFormat="1" ht="24">
      <c r="A2" s="4">
        <v>1</v>
      </c>
      <c r="B2" s="5" t="s">
        <v>97</v>
      </c>
      <c r="C2" s="4" t="s">
        <v>558</v>
      </c>
      <c r="D2" s="6" t="s">
        <v>96</v>
      </c>
      <c r="F2" s="4">
        <v>5</v>
      </c>
      <c r="G2" s="7"/>
      <c r="H2" s="7"/>
      <c r="K2" s="14"/>
      <c r="L2" s="7"/>
      <c r="M2" s="4"/>
      <c r="N2" s="4"/>
      <c r="O2" s="7"/>
      <c r="P2" s="14"/>
      <c r="Q2" s="4" t="s">
        <v>98</v>
      </c>
      <c r="R2" s="4"/>
    </row>
    <row r="3" spans="1:18" s="1" customFormat="1" ht="24">
      <c r="A3" s="4">
        <v>2</v>
      </c>
      <c r="B3" s="5" t="s">
        <v>111</v>
      </c>
      <c r="C3" s="4" t="s">
        <v>558</v>
      </c>
      <c r="D3" s="6" t="s">
        <v>110</v>
      </c>
      <c r="F3" s="4">
        <v>14</v>
      </c>
      <c r="G3" s="7"/>
      <c r="H3" s="7"/>
      <c r="K3" s="14"/>
      <c r="L3" s="15"/>
      <c r="M3" s="4"/>
      <c r="N3" s="4"/>
      <c r="O3" s="7"/>
      <c r="P3" s="14"/>
      <c r="Q3" s="4" t="s">
        <v>98</v>
      </c>
      <c r="R3" s="4"/>
    </row>
    <row r="4" spans="1:18" s="1" customFormat="1" ht="54.75" customHeight="1">
      <c r="A4" s="4">
        <v>3</v>
      </c>
      <c r="B4" s="5" t="s">
        <v>122</v>
      </c>
      <c r="C4" s="4" t="s">
        <v>558</v>
      </c>
      <c r="D4" s="6" t="s">
        <v>121</v>
      </c>
      <c r="F4" s="4">
        <v>1</v>
      </c>
      <c r="G4" s="7"/>
      <c r="H4" s="7"/>
      <c r="K4" s="14"/>
      <c r="L4" s="15"/>
      <c r="M4" s="4"/>
      <c r="N4" s="4"/>
      <c r="O4" s="7"/>
      <c r="P4" s="14"/>
      <c r="Q4" s="4" t="s">
        <v>98</v>
      </c>
      <c r="R4" s="4"/>
    </row>
    <row r="5" spans="1:18" s="1" customFormat="1" ht="24">
      <c r="A5" s="4">
        <v>4</v>
      </c>
      <c r="B5" s="5" t="s">
        <v>134</v>
      </c>
      <c r="C5" s="4" t="s">
        <v>558</v>
      </c>
      <c r="D5" s="6" t="s">
        <v>133</v>
      </c>
      <c r="F5" s="4">
        <v>1</v>
      </c>
      <c r="G5" s="7"/>
      <c r="H5" s="7"/>
      <c r="K5" s="14"/>
      <c r="L5" s="15"/>
      <c r="M5" s="4"/>
      <c r="N5" s="4"/>
      <c r="O5" s="7"/>
      <c r="P5" s="14"/>
      <c r="Q5" s="4" t="s">
        <v>98</v>
      </c>
      <c r="R5" s="4"/>
    </row>
    <row r="6" spans="1:18" s="1" customFormat="1" ht="24">
      <c r="A6" s="4">
        <v>5</v>
      </c>
      <c r="B6" s="5" t="s">
        <v>142</v>
      </c>
      <c r="C6" s="4" t="s">
        <v>558</v>
      </c>
      <c r="D6" s="6" t="s">
        <v>141</v>
      </c>
      <c r="F6" s="4">
        <v>1</v>
      </c>
      <c r="G6" s="7"/>
      <c r="H6" s="7"/>
      <c r="K6" s="14"/>
      <c r="L6" s="15"/>
      <c r="M6" s="4"/>
      <c r="N6" s="4"/>
      <c r="O6" s="7"/>
      <c r="P6" s="14"/>
      <c r="Q6" s="4" t="s">
        <v>98</v>
      </c>
      <c r="R6" s="4"/>
    </row>
    <row r="7" spans="1:18" s="1" customFormat="1" ht="24">
      <c r="A7" s="4">
        <v>6</v>
      </c>
      <c r="B7" s="5" t="s">
        <v>151</v>
      </c>
      <c r="C7" s="4" t="s">
        <v>558</v>
      </c>
      <c r="D7" s="6" t="s">
        <v>150</v>
      </c>
      <c r="F7" s="4">
        <v>1</v>
      </c>
      <c r="G7" s="7"/>
      <c r="H7" s="7"/>
      <c r="K7" s="14"/>
      <c r="L7" s="15"/>
      <c r="M7" s="4"/>
      <c r="N7" s="4"/>
      <c r="O7" s="7"/>
      <c r="P7" s="14"/>
      <c r="Q7" s="4" t="s">
        <v>98</v>
      </c>
      <c r="R7" s="4"/>
    </row>
    <row r="8" spans="1:18" s="1" customFormat="1" ht="24">
      <c r="A8" s="4">
        <v>7</v>
      </c>
      <c r="B8" s="5" t="s">
        <v>160</v>
      </c>
      <c r="C8" s="4" t="s">
        <v>558</v>
      </c>
      <c r="D8" s="6" t="s">
        <v>159</v>
      </c>
      <c r="F8" s="4">
        <v>1</v>
      </c>
      <c r="G8" s="7"/>
      <c r="H8" s="7"/>
      <c r="K8" s="16"/>
      <c r="L8" s="17"/>
      <c r="M8" s="4"/>
      <c r="N8" s="4"/>
      <c r="O8" s="18"/>
      <c r="P8" s="16"/>
      <c r="Q8" s="4" t="s">
        <v>98</v>
      </c>
      <c r="R8" s="4"/>
    </row>
    <row r="9" spans="1:18" s="1" customFormat="1" ht="24">
      <c r="A9" s="4">
        <v>8</v>
      </c>
      <c r="B9" s="5" t="s">
        <v>168</v>
      </c>
      <c r="C9" s="4" t="s">
        <v>558</v>
      </c>
      <c r="D9" s="6" t="s">
        <v>167</v>
      </c>
      <c r="F9" s="4">
        <v>1</v>
      </c>
      <c r="G9" s="7"/>
      <c r="H9" s="7"/>
      <c r="K9" s="14"/>
      <c r="L9" s="7"/>
      <c r="M9" s="19"/>
      <c r="N9" s="19"/>
      <c r="O9" s="7"/>
      <c r="P9" s="14"/>
      <c r="Q9" s="4" t="s">
        <v>98</v>
      </c>
      <c r="R9" s="4"/>
    </row>
    <row r="10" spans="1:18" s="1" customFormat="1" ht="24">
      <c r="A10" s="4">
        <v>9</v>
      </c>
      <c r="B10" s="5" t="s">
        <v>176</v>
      </c>
      <c r="C10" s="4" t="s">
        <v>558</v>
      </c>
      <c r="D10" s="6" t="s">
        <v>175</v>
      </c>
      <c r="F10" s="4">
        <v>4</v>
      </c>
      <c r="G10" s="7"/>
      <c r="H10" s="7"/>
      <c r="K10" s="14"/>
      <c r="L10" s="7"/>
      <c r="M10" s="4"/>
      <c r="N10" s="4"/>
      <c r="O10" s="18"/>
      <c r="P10" s="14"/>
      <c r="Q10" s="4" t="s">
        <v>98</v>
      </c>
      <c r="R10" s="4"/>
    </row>
    <row r="11" spans="1:18" s="1" customFormat="1" ht="24">
      <c r="A11" s="4">
        <v>10</v>
      </c>
      <c r="B11" s="5" t="s">
        <v>183</v>
      </c>
      <c r="C11" s="4" t="s">
        <v>558</v>
      </c>
      <c r="D11" s="6" t="s">
        <v>182</v>
      </c>
      <c r="F11" s="4">
        <v>1</v>
      </c>
      <c r="G11" s="7"/>
      <c r="H11" s="7"/>
      <c r="K11" s="14"/>
      <c r="L11" s="7"/>
      <c r="M11" s="4"/>
      <c r="N11" s="4"/>
      <c r="O11" s="18"/>
      <c r="P11" s="14"/>
      <c r="Q11" s="4" t="s">
        <v>98</v>
      </c>
      <c r="R11" s="4"/>
    </row>
    <row r="12" spans="1:18" s="1" customFormat="1" ht="24">
      <c r="A12" s="4">
        <v>11</v>
      </c>
      <c r="B12" s="5" t="s">
        <v>189</v>
      </c>
      <c r="C12" s="4" t="s">
        <v>558</v>
      </c>
      <c r="D12" s="6" t="s">
        <v>188</v>
      </c>
      <c r="F12" s="4">
        <v>1</v>
      </c>
      <c r="G12" s="7"/>
      <c r="H12" s="7"/>
      <c r="K12" s="14"/>
      <c r="L12" s="7"/>
      <c r="M12" s="4"/>
      <c r="N12" s="4"/>
      <c r="O12" s="18"/>
      <c r="P12" s="14"/>
      <c r="Q12" s="4" t="s">
        <v>98</v>
      </c>
      <c r="R12" s="4"/>
    </row>
    <row r="13" spans="1:18" s="1" customFormat="1" ht="24">
      <c r="A13" s="4">
        <v>12</v>
      </c>
      <c r="B13" s="5" t="s">
        <v>195</v>
      </c>
      <c r="C13" s="4" t="s">
        <v>558</v>
      </c>
      <c r="D13" s="6" t="s">
        <v>194</v>
      </c>
      <c r="F13" s="4">
        <v>1</v>
      </c>
      <c r="G13" s="7"/>
      <c r="H13" s="7"/>
      <c r="K13" s="7"/>
      <c r="M13" s="4"/>
      <c r="N13" s="4"/>
      <c r="O13" s="18"/>
      <c r="P13" s="14"/>
      <c r="Q13" s="4" t="s">
        <v>98</v>
      </c>
      <c r="R13" s="4"/>
    </row>
    <row r="14" spans="2:17" ht="24">
      <c r="B14" s="5" t="s">
        <v>200</v>
      </c>
      <c r="C14" s="4" t="s">
        <v>558</v>
      </c>
      <c r="D14" s="6" t="s">
        <v>199</v>
      </c>
      <c r="F14" s="4">
        <v>3</v>
      </c>
      <c r="Q14" s="4" t="s">
        <v>98</v>
      </c>
    </row>
    <row r="15" spans="2:17" ht="24">
      <c r="B15" s="5" t="s">
        <v>205</v>
      </c>
      <c r="C15" s="4" t="s">
        <v>558</v>
      </c>
      <c r="D15" s="6" t="s">
        <v>204</v>
      </c>
      <c r="F15" s="4">
        <v>1</v>
      </c>
      <c r="Q15" s="4" t="s">
        <v>98</v>
      </c>
    </row>
    <row r="16" spans="2:17" ht="24">
      <c r="B16" s="5" t="s">
        <v>210</v>
      </c>
      <c r="C16" s="4" t="s">
        <v>558</v>
      </c>
      <c r="D16" s="6" t="s">
        <v>209</v>
      </c>
      <c r="F16" s="4">
        <v>1</v>
      </c>
      <c r="Q16" s="4" t="s">
        <v>98</v>
      </c>
    </row>
    <row r="17" spans="2:17" ht="24">
      <c r="B17" s="5" t="s">
        <v>215</v>
      </c>
      <c r="C17" s="4" t="s">
        <v>558</v>
      </c>
      <c r="D17" s="6" t="s">
        <v>214</v>
      </c>
      <c r="F17" s="4">
        <v>1</v>
      </c>
      <c r="Q17" s="4" t="s">
        <v>98</v>
      </c>
    </row>
    <row r="18" spans="2:17" ht="24">
      <c r="B18" s="5" t="s">
        <v>220</v>
      </c>
      <c r="C18" s="4" t="s">
        <v>558</v>
      </c>
      <c r="D18" s="6" t="s">
        <v>219</v>
      </c>
      <c r="F18" s="4">
        <v>5</v>
      </c>
      <c r="Q18" s="4" t="s">
        <v>98</v>
      </c>
    </row>
    <row r="19" spans="2:17" ht="24">
      <c r="B19" s="5" t="s">
        <v>224</v>
      </c>
      <c r="C19" s="4" t="s">
        <v>559</v>
      </c>
      <c r="D19" s="4" t="s">
        <v>96</v>
      </c>
      <c r="F19" s="8">
        <v>5</v>
      </c>
      <c r="Q19" s="6" t="s">
        <v>98</v>
      </c>
    </row>
    <row r="20" spans="2:17" ht="24">
      <c r="B20" s="5" t="s">
        <v>227</v>
      </c>
      <c r="C20" s="4" t="s">
        <v>559</v>
      </c>
      <c r="D20" s="4" t="s">
        <v>110</v>
      </c>
      <c r="F20" s="8">
        <v>5</v>
      </c>
      <c r="Q20" s="12" t="s">
        <v>211</v>
      </c>
    </row>
    <row r="21" spans="2:17" ht="24">
      <c r="B21" s="5" t="s">
        <v>230</v>
      </c>
      <c r="C21" s="4" t="s">
        <v>559</v>
      </c>
      <c r="D21" s="4" t="s">
        <v>175</v>
      </c>
      <c r="F21" s="8">
        <v>3</v>
      </c>
      <c r="Q21" s="4" t="s">
        <v>98</v>
      </c>
    </row>
    <row r="22" spans="2:17" ht="24">
      <c r="B22" s="5" t="s">
        <v>233</v>
      </c>
      <c r="C22" s="4" t="s">
        <v>559</v>
      </c>
      <c r="D22" s="6" t="s">
        <v>232</v>
      </c>
      <c r="F22" s="8">
        <v>1</v>
      </c>
      <c r="Q22" s="4" t="s">
        <v>560</v>
      </c>
    </row>
    <row r="23" spans="2:17" ht="24">
      <c r="B23" s="5" t="s">
        <v>237</v>
      </c>
      <c r="C23" s="4" t="s">
        <v>559</v>
      </c>
      <c r="D23" s="6" t="s">
        <v>236</v>
      </c>
      <c r="F23" s="8">
        <v>1</v>
      </c>
      <c r="Q23" s="4" t="s">
        <v>98</v>
      </c>
    </row>
    <row r="24" spans="2:17" ht="24">
      <c r="B24" s="5" t="s">
        <v>239</v>
      </c>
      <c r="C24" s="9" t="s">
        <v>559</v>
      </c>
      <c r="D24" s="4" t="s">
        <v>96</v>
      </c>
      <c r="F24" s="10">
        <v>1</v>
      </c>
      <c r="Q24" s="6" t="s">
        <v>211</v>
      </c>
    </row>
    <row r="25" spans="2:17" ht="24">
      <c r="B25" s="5" t="s">
        <v>241</v>
      </c>
      <c r="C25" s="9" t="s">
        <v>559</v>
      </c>
      <c r="D25" s="4" t="s">
        <v>110</v>
      </c>
      <c r="F25" s="6">
        <v>1</v>
      </c>
      <c r="Q25" s="6" t="s">
        <v>211</v>
      </c>
    </row>
    <row r="26" spans="2:17" ht="24">
      <c r="B26" s="5" t="s">
        <v>243</v>
      </c>
      <c r="C26" s="9" t="s">
        <v>559</v>
      </c>
      <c r="D26" s="4" t="s">
        <v>175</v>
      </c>
      <c r="F26" s="6">
        <v>1</v>
      </c>
      <c r="Q26" s="4" t="s">
        <v>98</v>
      </c>
    </row>
    <row r="27" spans="2:17" ht="24">
      <c r="B27" s="5" t="s">
        <v>245</v>
      </c>
      <c r="C27" s="9" t="s">
        <v>559</v>
      </c>
      <c r="D27" s="4" t="s">
        <v>194</v>
      </c>
      <c r="F27" s="6">
        <v>1</v>
      </c>
      <c r="Q27" s="6" t="s">
        <v>98</v>
      </c>
    </row>
    <row r="28" spans="2:17" ht="24">
      <c r="B28" s="5" t="s">
        <v>247</v>
      </c>
      <c r="C28" s="9" t="s">
        <v>559</v>
      </c>
      <c r="D28" s="4" t="s">
        <v>199</v>
      </c>
      <c r="F28" s="6">
        <v>4</v>
      </c>
      <c r="Q28" s="6" t="s">
        <v>98</v>
      </c>
    </row>
    <row r="29" spans="2:17" ht="36">
      <c r="B29" s="5" t="s">
        <v>250</v>
      </c>
      <c r="C29" s="4" t="s">
        <v>561</v>
      </c>
      <c r="D29" s="6" t="s">
        <v>249</v>
      </c>
      <c r="F29" s="4">
        <v>1</v>
      </c>
      <c r="Q29" s="4" t="s">
        <v>98</v>
      </c>
    </row>
    <row r="30" spans="2:17" ht="36">
      <c r="B30" s="5" t="s">
        <v>50</v>
      </c>
      <c r="C30" s="4" t="s">
        <v>561</v>
      </c>
      <c r="D30" s="6" t="s">
        <v>252</v>
      </c>
      <c r="F30" s="4">
        <v>2</v>
      </c>
      <c r="Q30" s="4" t="s">
        <v>98</v>
      </c>
    </row>
    <row r="31" spans="2:17" ht="36">
      <c r="B31" s="5" t="s">
        <v>254</v>
      </c>
      <c r="C31" s="4" t="s">
        <v>561</v>
      </c>
      <c r="D31" s="6" t="s">
        <v>121</v>
      </c>
      <c r="F31" s="4">
        <v>1</v>
      </c>
      <c r="Q31" s="4" t="s">
        <v>98</v>
      </c>
    </row>
    <row r="32" spans="2:17" ht="36">
      <c r="B32" s="5" t="s">
        <v>257</v>
      </c>
      <c r="C32" s="4" t="s">
        <v>561</v>
      </c>
      <c r="D32" s="6" t="s">
        <v>256</v>
      </c>
      <c r="F32" s="4">
        <v>1</v>
      </c>
      <c r="Q32" s="4" t="s">
        <v>98</v>
      </c>
    </row>
    <row r="33" spans="2:17" ht="36">
      <c r="B33" s="5" t="s">
        <v>260</v>
      </c>
      <c r="C33" s="4" t="s">
        <v>561</v>
      </c>
      <c r="D33" s="6" t="s">
        <v>259</v>
      </c>
      <c r="F33" s="4">
        <v>1</v>
      </c>
      <c r="Q33" s="4" t="s">
        <v>98</v>
      </c>
    </row>
    <row r="34" spans="2:17" ht="36">
      <c r="B34" s="5" t="s">
        <v>263</v>
      </c>
      <c r="C34" s="4" t="s">
        <v>561</v>
      </c>
      <c r="D34" s="6" t="s">
        <v>262</v>
      </c>
      <c r="F34" s="4">
        <v>1</v>
      </c>
      <c r="Q34" s="4" t="s">
        <v>98</v>
      </c>
    </row>
    <row r="35" spans="2:17" ht="36">
      <c r="B35" s="5" t="s">
        <v>265</v>
      </c>
      <c r="C35" s="4" t="s">
        <v>561</v>
      </c>
      <c r="D35" s="6" t="s">
        <v>214</v>
      </c>
      <c r="F35" s="4">
        <v>1</v>
      </c>
      <c r="Q35" s="4" t="s">
        <v>98</v>
      </c>
    </row>
    <row r="36" spans="2:17" ht="36">
      <c r="B36" s="5" t="s">
        <v>268</v>
      </c>
      <c r="C36" s="4" t="s">
        <v>561</v>
      </c>
      <c r="D36" s="6" t="s">
        <v>267</v>
      </c>
      <c r="F36" s="4">
        <v>1</v>
      </c>
      <c r="Q36" s="4" t="s">
        <v>98</v>
      </c>
    </row>
    <row r="37" spans="2:17" ht="36">
      <c r="B37" s="5" t="s">
        <v>271</v>
      </c>
      <c r="C37" s="4" t="s">
        <v>562</v>
      </c>
      <c r="D37" s="6" t="s">
        <v>270</v>
      </c>
      <c r="F37" s="4">
        <v>2</v>
      </c>
      <c r="Q37" s="4" t="s">
        <v>563</v>
      </c>
    </row>
    <row r="38" spans="2:17" ht="36">
      <c r="B38" s="5" t="s">
        <v>274</v>
      </c>
      <c r="C38" s="4" t="s">
        <v>562</v>
      </c>
      <c r="D38" s="6" t="s">
        <v>273</v>
      </c>
      <c r="F38" s="4">
        <v>3</v>
      </c>
      <c r="Q38" s="20" t="s">
        <v>184</v>
      </c>
    </row>
    <row r="39" spans="2:17" ht="36">
      <c r="B39" s="5" t="s">
        <v>276</v>
      </c>
      <c r="C39" s="4" t="s">
        <v>562</v>
      </c>
      <c r="D39" s="6" t="s">
        <v>167</v>
      </c>
      <c r="F39" s="4">
        <v>1</v>
      </c>
      <c r="Q39" s="4" t="s">
        <v>98</v>
      </c>
    </row>
    <row r="40" spans="2:17" ht="36">
      <c r="B40" s="5" t="s">
        <v>279</v>
      </c>
      <c r="C40" s="4" t="s">
        <v>562</v>
      </c>
      <c r="D40" s="4" t="s">
        <v>278</v>
      </c>
      <c r="F40" s="4">
        <v>1</v>
      </c>
      <c r="Q40" s="6" t="s">
        <v>98</v>
      </c>
    </row>
    <row r="41" spans="2:17" ht="36">
      <c r="B41" s="5" t="s">
        <v>282</v>
      </c>
      <c r="C41" s="4" t="s">
        <v>562</v>
      </c>
      <c r="D41" s="4" t="s">
        <v>281</v>
      </c>
      <c r="F41" s="4">
        <v>1</v>
      </c>
      <c r="Q41" s="21" t="s">
        <v>564</v>
      </c>
    </row>
    <row r="42" spans="2:17" ht="36">
      <c r="B42" s="5" t="s">
        <v>285</v>
      </c>
      <c r="C42" s="4" t="s">
        <v>565</v>
      </c>
      <c r="D42" s="6" t="s">
        <v>284</v>
      </c>
      <c r="F42" s="4">
        <v>1</v>
      </c>
      <c r="Q42" s="4" t="s">
        <v>98</v>
      </c>
    </row>
    <row r="43" spans="2:17" ht="24">
      <c r="B43" s="5" t="s">
        <v>287</v>
      </c>
      <c r="C43" s="6" t="s">
        <v>566</v>
      </c>
      <c r="D43" s="6" t="s">
        <v>96</v>
      </c>
      <c r="F43" s="6">
        <v>1</v>
      </c>
      <c r="Q43" s="4" t="s">
        <v>98</v>
      </c>
    </row>
    <row r="44" spans="2:17" ht="24">
      <c r="B44" s="5" t="s">
        <v>289</v>
      </c>
      <c r="C44" s="6" t="s">
        <v>566</v>
      </c>
      <c r="D44" s="6" t="s">
        <v>110</v>
      </c>
      <c r="F44" s="6">
        <v>1</v>
      </c>
      <c r="Q44" s="4" t="s">
        <v>98</v>
      </c>
    </row>
    <row r="45" spans="2:17" ht="24">
      <c r="B45" s="11" t="s">
        <v>291</v>
      </c>
      <c r="C45" s="12" t="s">
        <v>567</v>
      </c>
      <c r="D45" s="12" t="s">
        <v>96</v>
      </c>
      <c r="F45" s="12">
        <v>2</v>
      </c>
      <c r="Q45" s="6" t="s">
        <v>98</v>
      </c>
    </row>
    <row r="46" spans="2:17" ht="24">
      <c r="B46" s="11" t="s">
        <v>293</v>
      </c>
      <c r="C46" s="12" t="s">
        <v>567</v>
      </c>
      <c r="D46" s="12" t="s">
        <v>110</v>
      </c>
      <c r="F46" s="12">
        <v>2</v>
      </c>
      <c r="Q46" s="6" t="s">
        <v>98</v>
      </c>
    </row>
    <row r="47" spans="2:17" ht="24">
      <c r="B47" s="11" t="s">
        <v>295</v>
      </c>
      <c r="C47" s="12" t="s">
        <v>567</v>
      </c>
      <c r="D47" s="12" t="s">
        <v>175</v>
      </c>
      <c r="F47" s="12">
        <v>2</v>
      </c>
      <c r="Q47" s="4" t="s">
        <v>98</v>
      </c>
    </row>
    <row r="48" spans="2:17" ht="24">
      <c r="B48" s="11" t="s">
        <v>297</v>
      </c>
      <c r="C48" s="12" t="s">
        <v>567</v>
      </c>
      <c r="D48" s="12" t="s">
        <v>194</v>
      </c>
      <c r="F48" s="12">
        <v>2</v>
      </c>
      <c r="Q48" s="4" t="s">
        <v>98</v>
      </c>
    </row>
    <row r="49" spans="2:17" ht="24">
      <c r="B49" s="11" t="s">
        <v>300</v>
      </c>
      <c r="C49" s="12" t="s">
        <v>567</v>
      </c>
      <c r="D49" s="12" t="s">
        <v>299</v>
      </c>
      <c r="F49" s="12">
        <v>1</v>
      </c>
      <c r="Q49" s="12" t="s">
        <v>211</v>
      </c>
    </row>
    <row r="50" spans="2:17" ht="24">
      <c r="B50" s="11" t="s">
        <v>303</v>
      </c>
      <c r="C50" s="12" t="s">
        <v>567</v>
      </c>
      <c r="D50" s="12" t="s">
        <v>302</v>
      </c>
      <c r="F50" s="12">
        <v>2</v>
      </c>
      <c r="Q50" s="20" t="s">
        <v>184</v>
      </c>
    </row>
    <row r="51" spans="2:17" ht="24">
      <c r="B51" s="11" t="s">
        <v>306</v>
      </c>
      <c r="C51" s="12" t="s">
        <v>567</v>
      </c>
      <c r="D51" s="12" t="s">
        <v>305</v>
      </c>
      <c r="F51" s="12">
        <v>1</v>
      </c>
      <c r="Q51" s="20" t="s">
        <v>184</v>
      </c>
    </row>
    <row r="52" spans="2:17" ht="24">
      <c r="B52" s="11" t="s">
        <v>309</v>
      </c>
      <c r="C52" s="12" t="s">
        <v>567</v>
      </c>
      <c r="D52" s="12" t="s">
        <v>308</v>
      </c>
      <c r="F52" s="12">
        <v>1</v>
      </c>
      <c r="Q52" s="20" t="s">
        <v>184</v>
      </c>
    </row>
    <row r="53" spans="2:17" ht="24">
      <c r="B53" s="11" t="s">
        <v>312</v>
      </c>
      <c r="C53" s="12" t="s">
        <v>567</v>
      </c>
      <c r="D53" s="12" t="s">
        <v>311</v>
      </c>
      <c r="F53" s="12">
        <v>1</v>
      </c>
      <c r="Q53" s="12" t="s">
        <v>568</v>
      </c>
    </row>
    <row r="54" spans="2:17" ht="24">
      <c r="B54" s="11" t="s">
        <v>315</v>
      </c>
      <c r="C54" s="12" t="s">
        <v>567</v>
      </c>
      <c r="D54" s="12" t="s">
        <v>314</v>
      </c>
      <c r="F54" s="12">
        <v>1</v>
      </c>
      <c r="Q54" s="12" t="s">
        <v>568</v>
      </c>
    </row>
    <row r="55" spans="2:17" ht="24">
      <c r="B55" s="11" t="s">
        <v>318</v>
      </c>
      <c r="C55" s="12" t="s">
        <v>567</v>
      </c>
      <c r="D55" s="12" t="s">
        <v>317</v>
      </c>
      <c r="F55" s="12">
        <v>1</v>
      </c>
      <c r="Q55" s="21" t="s">
        <v>98</v>
      </c>
    </row>
    <row r="56" spans="2:17" ht="24">
      <c r="B56" s="11" t="s">
        <v>321</v>
      </c>
      <c r="C56" s="12" t="s">
        <v>567</v>
      </c>
      <c r="D56" s="12" t="s">
        <v>320</v>
      </c>
      <c r="F56" s="12">
        <v>1</v>
      </c>
      <c r="Q56" s="21" t="s">
        <v>211</v>
      </c>
    </row>
    <row r="57" spans="2:17" ht="24">
      <c r="B57" s="11" t="s">
        <v>324</v>
      </c>
      <c r="C57" s="12" t="s">
        <v>567</v>
      </c>
      <c r="D57" s="12" t="s">
        <v>323</v>
      </c>
      <c r="F57" s="12">
        <v>1</v>
      </c>
      <c r="Q57" s="4" t="s">
        <v>569</v>
      </c>
    </row>
    <row r="58" spans="2:17" ht="24">
      <c r="B58" s="11" t="s">
        <v>326</v>
      </c>
      <c r="C58" s="12" t="s">
        <v>567</v>
      </c>
      <c r="D58" s="12" t="s">
        <v>325</v>
      </c>
      <c r="F58" s="12">
        <v>2</v>
      </c>
      <c r="Q58" s="21" t="s">
        <v>98</v>
      </c>
    </row>
    <row r="59" spans="2:17" ht="24">
      <c r="B59" s="11" t="s">
        <v>329</v>
      </c>
      <c r="C59" s="12" t="s">
        <v>567</v>
      </c>
      <c r="D59" s="12" t="s">
        <v>328</v>
      </c>
      <c r="F59" s="12">
        <v>1</v>
      </c>
      <c r="Q59" s="21" t="s">
        <v>196</v>
      </c>
    </row>
    <row r="60" spans="2:17" ht="24">
      <c r="B60" s="11" t="s">
        <v>331</v>
      </c>
      <c r="C60" s="12" t="s">
        <v>567</v>
      </c>
      <c r="D60" s="12" t="s">
        <v>330</v>
      </c>
      <c r="F60" s="12">
        <v>1</v>
      </c>
      <c r="Q60" s="4" t="s">
        <v>196</v>
      </c>
    </row>
    <row r="61" spans="2:17" ht="24">
      <c r="B61" s="11" t="s">
        <v>333</v>
      </c>
      <c r="C61" s="12" t="s">
        <v>567</v>
      </c>
      <c r="D61" s="12" t="s">
        <v>332</v>
      </c>
      <c r="F61" s="12">
        <v>1</v>
      </c>
      <c r="Q61" s="4" t="s">
        <v>196</v>
      </c>
    </row>
    <row r="62" spans="2:17" ht="24">
      <c r="B62" s="11" t="s">
        <v>334</v>
      </c>
      <c r="C62" s="12" t="s">
        <v>567</v>
      </c>
      <c r="D62" s="12" t="s">
        <v>214</v>
      </c>
      <c r="F62" s="12">
        <v>2</v>
      </c>
      <c r="Q62" s="4" t="s">
        <v>98</v>
      </c>
    </row>
    <row r="63" spans="2:17" ht="24">
      <c r="B63" s="11" t="s">
        <v>335</v>
      </c>
      <c r="C63" s="12" t="s">
        <v>567</v>
      </c>
      <c r="D63" s="12" t="s">
        <v>267</v>
      </c>
      <c r="F63" s="12">
        <v>2</v>
      </c>
      <c r="Q63" s="4" t="s">
        <v>98</v>
      </c>
    </row>
    <row r="64" spans="2:17" ht="24">
      <c r="B64" s="11" t="s">
        <v>337</v>
      </c>
      <c r="C64" s="12" t="s">
        <v>567</v>
      </c>
      <c r="D64" s="12" t="s">
        <v>336</v>
      </c>
      <c r="F64" s="12">
        <v>1</v>
      </c>
      <c r="Q64" s="4" t="s">
        <v>98</v>
      </c>
    </row>
    <row r="65" spans="2:17" ht="24">
      <c r="B65" s="11" t="s">
        <v>338</v>
      </c>
      <c r="C65" s="12" t="s">
        <v>567</v>
      </c>
      <c r="D65" s="12" t="s">
        <v>121</v>
      </c>
      <c r="F65" s="12">
        <v>1</v>
      </c>
      <c r="Q65" s="4" t="s">
        <v>98</v>
      </c>
    </row>
    <row r="66" spans="2:17" ht="24">
      <c r="B66" s="11" t="s">
        <v>340</v>
      </c>
      <c r="C66" s="12" t="s">
        <v>567</v>
      </c>
      <c r="D66" s="12" t="s">
        <v>339</v>
      </c>
      <c r="F66" s="12">
        <v>1</v>
      </c>
      <c r="Q66" s="4" t="s">
        <v>98</v>
      </c>
    </row>
    <row r="67" spans="2:17" ht="24">
      <c r="B67" s="11" t="s">
        <v>342</v>
      </c>
      <c r="C67" s="12" t="s">
        <v>567</v>
      </c>
      <c r="D67" s="12" t="s">
        <v>341</v>
      </c>
      <c r="F67" s="12">
        <v>1</v>
      </c>
      <c r="Q67" s="12" t="s">
        <v>570</v>
      </c>
    </row>
    <row r="68" spans="2:17" ht="24">
      <c r="B68" s="5" t="s">
        <v>343</v>
      </c>
      <c r="C68" s="4" t="s">
        <v>571</v>
      </c>
      <c r="D68" s="6" t="s">
        <v>278</v>
      </c>
      <c r="F68" s="4">
        <v>2</v>
      </c>
      <c r="Q68" s="4" t="s">
        <v>98</v>
      </c>
    </row>
    <row r="69" spans="2:17" ht="24">
      <c r="B69" s="5" t="s">
        <v>345</v>
      </c>
      <c r="C69" s="4" t="s">
        <v>571</v>
      </c>
      <c r="D69" s="4" t="s">
        <v>344</v>
      </c>
      <c r="F69" s="4">
        <v>1</v>
      </c>
      <c r="Q69" s="4" t="s">
        <v>569</v>
      </c>
    </row>
    <row r="70" spans="2:17" ht="24">
      <c r="B70" s="5" t="s">
        <v>346</v>
      </c>
      <c r="C70" s="4" t="s">
        <v>571</v>
      </c>
      <c r="D70" s="4" t="s">
        <v>167</v>
      </c>
      <c r="F70" s="4">
        <v>1</v>
      </c>
      <c r="Q70" s="4" t="s">
        <v>560</v>
      </c>
    </row>
    <row r="71" spans="2:17" ht="24">
      <c r="B71" s="5" t="s">
        <v>348</v>
      </c>
      <c r="C71" s="4" t="s">
        <v>571</v>
      </c>
      <c r="D71" s="4" t="s">
        <v>347</v>
      </c>
      <c r="F71" s="12">
        <v>1</v>
      </c>
      <c r="Q71" s="12" t="s">
        <v>568</v>
      </c>
    </row>
    <row r="72" spans="2:17" ht="24">
      <c r="B72" s="5" t="s">
        <v>349</v>
      </c>
      <c r="C72" s="4" t="s">
        <v>572</v>
      </c>
      <c r="D72" s="6" t="s">
        <v>278</v>
      </c>
      <c r="F72" s="4">
        <v>2</v>
      </c>
      <c r="Q72" s="4" t="s">
        <v>98</v>
      </c>
    </row>
    <row r="73" spans="2:17" ht="24">
      <c r="B73" s="5" t="s">
        <v>351</v>
      </c>
      <c r="C73" s="4" t="s">
        <v>572</v>
      </c>
      <c r="D73" s="6" t="s">
        <v>350</v>
      </c>
      <c r="F73" s="4">
        <v>1</v>
      </c>
      <c r="Q73" s="4" t="s">
        <v>211</v>
      </c>
    </row>
    <row r="74" spans="2:17" ht="24">
      <c r="B74" s="5" t="s">
        <v>353</v>
      </c>
      <c r="C74" s="4" t="s">
        <v>573</v>
      </c>
      <c r="D74" s="6" t="s">
        <v>352</v>
      </c>
      <c r="F74" s="4">
        <v>1</v>
      </c>
      <c r="Q74" s="12" t="s">
        <v>211</v>
      </c>
    </row>
    <row r="75" spans="2:17" ht="24">
      <c r="B75" s="5" t="s">
        <v>355</v>
      </c>
      <c r="C75" s="4" t="s">
        <v>573</v>
      </c>
      <c r="D75" s="6" t="s">
        <v>354</v>
      </c>
      <c r="F75" s="4">
        <v>1</v>
      </c>
      <c r="Q75" s="4" t="s">
        <v>196</v>
      </c>
    </row>
    <row r="76" spans="2:17" ht="24">
      <c r="B76" s="22" t="s">
        <v>356</v>
      </c>
      <c r="C76" s="4" t="s">
        <v>574</v>
      </c>
      <c r="D76" s="23" t="s">
        <v>96</v>
      </c>
      <c r="F76" s="23">
        <v>2</v>
      </c>
      <c r="Q76" s="4" t="s">
        <v>98</v>
      </c>
    </row>
    <row r="77" spans="2:17" ht="24">
      <c r="B77" s="22" t="s">
        <v>357</v>
      </c>
      <c r="C77" s="4" t="s">
        <v>574</v>
      </c>
      <c r="D77" s="23" t="s">
        <v>110</v>
      </c>
      <c r="F77" s="23">
        <v>1</v>
      </c>
      <c r="Q77" s="4" t="s">
        <v>98</v>
      </c>
    </row>
    <row r="78" spans="2:17" ht="24">
      <c r="B78" s="22" t="s">
        <v>358</v>
      </c>
      <c r="C78" s="4" t="s">
        <v>574</v>
      </c>
      <c r="D78" s="23" t="s">
        <v>175</v>
      </c>
      <c r="F78" s="23">
        <v>2</v>
      </c>
      <c r="Q78" s="4" t="s">
        <v>98</v>
      </c>
    </row>
    <row r="79" spans="2:17" ht="24">
      <c r="B79" s="22" t="s">
        <v>359</v>
      </c>
      <c r="C79" s="4" t="s">
        <v>574</v>
      </c>
      <c r="D79" s="23" t="s">
        <v>232</v>
      </c>
      <c r="F79" s="23">
        <v>2</v>
      </c>
      <c r="Q79" s="4" t="s">
        <v>98</v>
      </c>
    </row>
    <row r="80" spans="2:17" ht="24">
      <c r="B80" s="22" t="s">
        <v>54</v>
      </c>
      <c r="C80" s="4" t="s">
        <v>574</v>
      </c>
      <c r="D80" s="23" t="s">
        <v>236</v>
      </c>
      <c r="F80" s="23">
        <v>1</v>
      </c>
      <c r="Q80" s="4" t="s">
        <v>98</v>
      </c>
    </row>
    <row r="81" spans="2:17" ht="24">
      <c r="B81" s="22" t="s">
        <v>360</v>
      </c>
      <c r="C81" s="4" t="s">
        <v>574</v>
      </c>
      <c r="D81" s="23" t="s">
        <v>194</v>
      </c>
      <c r="F81" s="23">
        <v>1</v>
      </c>
      <c r="Q81" s="4" t="s">
        <v>211</v>
      </c>
    </row>
    <row r="82" spans="2:17" ht="24">
      <c r="B82" s="22" t="s">
        <v>361</v>
      </c>
      <c r="C82" s="4" t="s">
        <v>574</v>
      </c>
      <c r="D82" s="23" t="s">
        <v>199</v>
      </c>
      <c r="F82" s="23">
        <v>1</v>
      </c>
      <c r="Q82" s="4" t="s">
        <v>211</v>
      </c>
    </row>
    <row r="83" spans="2:17" ht="24">
      <c r="B83" s="22" t="s">
        <v>362</v>
      </c>
      <c r="C83" s="4" t="s">
        <v>574</v>
      </c>
      <c r="D83" s="23" t="s">
        <v>219</v>
      </c>
      <c r="F83" s="23">
        <v>1</v>
      </c>
      <c r="Q83" s="4" t="s">
        <v>211</v>
      </c>
    </row>
    <row r="84" spans="2:17" ht="24">
      <c r="B84" s="22" t="s">
        <v>364</v>
      </c>
      <c r="C84" s="4" t="s">
        <v>574</v>
      </c>
      <c r="D84" s="23" t="s">
        <v>363</v>
      </c>
      <c r="F84" s="23">
        <v>1</v>
      </c>
      <c r="Q84" s="4" t="s">
        <v>196</v>
      </c>
    </row>
    <row r="85" spans="2:17" ht="24">
      <c r="B85" s="22" t="s">
        <v>366</v>
      </c>
      <c r="C85" s="4" t="s">
        <v>574</v>
      </c>
      <c r="D85" s="23" t="s">
        <v>365</v>
      </c>
      <c r="F85" s="23">
        <v>1</v>
      </c>
      <c r="Q85" s="4" t="s">
        <v>196</v>
      </c>
    </row>
    <row r="86" spans="2:17" ht="24">
      <c r="B86" s="22" t="s">
        <v>368</v>
      </c>
      <c r="C86" s="4" t="s">
        <v>574</v>
      </c>
      <c r="D86" s="20" t="s">
        <v>367</v>
      </c>
      <c r="F86" s="23">
        <v>1</v>
      </c>
      <c r="Q86" s="20" t="s">
        <v>184</v>
      </c>
    </row>
    <row r="87" spans="2:17" ht="24">
      <c r="B87" s="22" t="s">
        <v>370</v>
      </c>
      <c r="C87" s="4" t="s">
        <v>574</v>
      </c>
      <c r="D87" s="20" t="s">
        <v>369</v>
      </c>
      <c r="F87" s="23">
        <v>1</v>
      </c>
      <c r="Q87" s="20" t="s">
        <v>575</v>
      </c>
    </row>
    <row r="88" spans="2:17" ht="24">
      <c r="B88" s="22" t="s">
        <v>371</v>
      </c>
      <c r="C88" s="4" t="s">
        <v>576</v>
      </c>
      <c r="D88" s="4" t="s">
        <v>317</v>
      </c>
      <c r="F88" s="4">
        <v>1</v>
      </c>
      <c r="Q88" s="4" t="s">
        <v>560</v>
      </c>
    </row>
    <row r="89" spans="2:17" ht="24">
      <c r="B89" s="22" t="s">
        <v>373</v>
      </c>
      <c r="C89" s="4" t="s">
        <v>576</v>
      </c>
      <c r="D89" s="4" t="s">
        <v>372</v>
      </c>
      <c r="F89" s="4">
        <v>1</v>
      </c>
      <c r="Q89" s="12" t="s">
        <v>568</v>
      </c>
    </row>
    <row r="90" spans="2:17" ht="24">
      <c r="B90" s="22" t="s">
        <v>375</v>
      </c>
      <c r="C90" s="4" t="s">
        <v>576</v>
      </c>
      <c r="D90" s="4" t="s">
        <v>374</v>
      </c>
      <c r="F90" s="4">
        <v>1</v>
      </c>
      <c r="Q90" s="4" t="s">
        <v>98</v>
      </c>
    </row>
    <row r="91" spans="2:17" ht="24">
      <c r="B91" s="22" t="s">
        <v>376</v>
      </c>
      <c r="C91" s="4" t="s">
        <v>576</v>
      </c>
      <c r="D91" s="4" t="s">
        <v>214</v>
      </c>
      <c r="F91" s="4">
        <v>1</v>
      </c>
      <c r="Q91" s="4" t="s">
        <v>98</v>
      </c>
    </row>
    <row r="92" spans="2:17" ht="36">
      <c r="B92" s="5" t="s">
        <v>377</v>
      </c>
      <c r="C92" s="6" t="s">
        <v>577</v>
      </c>
      <c r="D92" s="6" t="s">
        <v>96</v>
      </c>
      <c r="F92" s="6">
        <v>2</v>
      </c>
      <c r="Q92" s="6" t="s">
        <v>98</v>
      </c>
    </row>
    <row r="93" spans="2:17" ht="36">
      <c r="B93" s="5" t="s">
        <v>378</v>
      </c>
      <c r="C93" s="6" t="s">
        <v>577</v>
      </c>
      <c r="D93" s="6" t="s">
        <v>110</v>
      </c>
      <c r="F93" s="6">
        <v>2</v>
      </c>
      <c r="Q93" s="6" t="s">
        <v>98</v>
      </c>
    </row>
    <row r="94" spans="2:17" ht="36">
      <c r="B94" s="5" t="s">
        <v>379</v>
      </c>
      <c r="C94" s="6" t="s">
        <v>577</v>
      </c>
      <c r="D94" s="6" t="s">
        <v>175</v>
      </c>
      <c r="F94" s="6">
        <v>2</v>
      </c>
      <c r="Q94" s="12" t="s">
        <v>211</v>
      </c>
    </row>
    <row r="95" spans="2:17" ht="36">
      <c r="B95" s="5" t="s">
        <v>380</v>
      </c>
      <c r="C95" s="6" t="s">
        <v>577</v>
      </c>
      <c r="D95" s="6" t="s">
        <v>194</v>
      </c>
      <c r="F95" s="6">
        <v>1</v>
      </c>
      <c r="Q95" s="4" t="s">
        <v>98</v>
      </c>
    </row>
    <row r="96" spans="2:17" ht="36">
      <c r="B96" s="5" t="s">
        <v>382</v>
      </c>
      <c r="C96" s="6" t="s">
        <v>577</v>
      </c>
      <c r="D96" s="6" t="s">
        <v>381</v>
      </c>
      <c r="F96" s="6">
        <v>2</v>
      </c>
      <c r="Q96" s="6" t="s">
        <v>578</v>
      </c>
    </row>
    <row r="97" spans="2:17" ht="36">
      <c r="B97" s="5" t="s">
        <v>384</v>
      </c>
      <c r="C97" s="6" t="s">
        <v>577</v>
      </c>
      <c r="D97" s="6" t="s">
        <v>383</v>
      </c>
      <c r="F97" s="6">
        <v>1</v>
      </c>
      <c r="Q97" s="12" t="s">
        <v>568</v>
      </c>
    </row>
    <row r="98" spans="2:17" ht="36">
      <c r="B98" s="5" t="s">
        <v>386</v>
      </c>
      <c r="C98" s="6" t="s">
        <v>577</v>
      </c>
      <c r="D98" s="6" t="s">
        <v>385</v>
      </c>
      <c r="F98" s="6">
        <v>1</v>
      </c>
      <c r="Q98" s="4" t="s">
        <v>196</v>
      </c>
    </row>
    <row r="99" spans="2:17" ht="24">
      <c r="B99" s="5" t="s">
        <v>387</v>
      </c>
      <c r="C99" s="6" t="s">
        <v>579</v>
      </c>
      <c r="D99" s="6" t="s">
        <v>96</v>
      </c>
      <c r="F99" s="6">
        <v>1</v>
      </c>
      <c r="Q99" s="4" t="s">
        <v>98</v>
      </c>
    </row>
    <row r="100" spans="2:17" ht="24">
      <c r="B100" s="5" t="s">
        <v>388</v>
      </c>
      <c r="C100" s="6" t="s">
        <v>579</v>
      </c>
      <c r="D100" s="6" t="s">
        <v>110</v>
      </c>
      <c r="F100" s="6">
        <v>1</v>
      </c>
      <c r="Q100" s="4" t="s">
        <v>98</v>
      </c>
    </row>
    <row r="101" spans="2:17" ht="24">
      <c r="B101" s="5" t="s">
        <v>390</v>
      </c>
      <c r="C101" s="6" t="s">
        <v>579</v>
      </c>
      <c r="D101" s="6" t="s">
        <v>389</v>
      </c>
      <c r="F101" s="6">
        <v>1</v>
      </c>
      <c r="Q101" s="4" t="s">
        <v>98</v>
      </c>
    </row>
    <row r="102" spans="2:17" ht="24">
      <c r="B102" s="5" t="s">
        <v>392</v>
      </c>
      <c r="C102" s="6" t="s">
        <v>579</v>
      </c>
      <c r="D102" s="6" t="s">
        <v>391</v>
      </c>
      <c r="F102" s="6">
        <v>1</v>
      </c>
      <c r="Q102" s="4" t="s">
        <v>211</v>
      </c>
    </row>
    <row r="103" spans="2:17" ht="24">
      <c r="B103" s="5" t="s">
        <v>394</v>
      </c>
      <c r="C103" s="6" t="s">
        <v>579</v>
      </c>
      <c r="D103" s="6" t="s">
        <v>393</v>
      </c>
      <c r="F103" s="6">
        <v>1</v>
      </c>
      <c r="Q103" s="4" t="s">
        <v>196</v>
      </c>
    </row>
    <row r="104" spans="2:17" ht="24">
      <c r="B104" s="5" t="s">
        <v>395</v>
      </c>
      <c r="C104" s="6" t="s">
        <v>579</v>
      </c>
      <c r="D104" s="6" t="s">
        <v>167</v>
      </c>
      <c r="F104" s="6">
        <v>1</v>
      </c>
      <c r="Q104" s="4" t="s">
        <v>560</v>
      </c>
    </row>
    <row r="105" spans="2:17" ht="24">
      <c r="B105" s="22" t="s">
        <v>396</v>
      </c>
      <c r="C105" s="4" t="s">
        <v>580</v>
      </c>
      <c r="D105" s="4" t="s">
        <v>167</v>
      </c>
      <c r="F105" s="4">
        <v>1</v>
      </c>
      <c r="Q105" s="4" t="s">
        <v>560</v>
      </c>
    </row>
    <row r="106" spans="2:17" ht="24">
      <c r="B106" s="22" t="s">
        <v>397</v>
      </c>
      <c r="C106" s="4" t="s">
        <v>580</v>
      </c>
      <c r="D106" s="4" t="s">
        <v>96</v>
      </c>
      <c r="F106" s="4">
        <v>4</v>
      </c>
      <c r="Q106" s="4" t="s">
        <v>98</v>
      </c>
    </row>
    <row r="107" spans="2:17" ht="24">
      <c r="B107" s="22" t="s">
        <v>398</v>
      </c>
      <c r="C107" s="4" t="s">
        <v>580</v>
      </c>
      <c r="D107" s="4" t="s">
        <v>393</v>
      </c>
      <c r="F107" s="4">
        <v>1</v>
      </c>
      <c r="Q107" s="4" t="s">
        <v>196</v>
      </c>
    </row>
    <row r="108" spans="2:17" ht="24">
      <c r="B108" s="22" t="s">
        <v>399</v>
      </c>
      <c r="C108" s="4" t="s">
        <v>580</v>
      </c>
      <c r="D108" s="4" t="s">
        <v>110</v>
      </c>
      <c r="F108" s="4">
        <v>1</v>
      </c>
      <c r="Q108" s="4" t="s">
        <v>211</v>
      </c>
    </row>
    <row r="109" spans="2:17" ht="24">
      <c r="B109" s="22" t="s">
        <v>400</v>
      </c>
      <c r="C109" s="4" t="s">
        <v>581</v>
      </c>
      <c r="D109" s="4" t="s">
        <v>96</v>
      </c>
      <c r="F109" s="4">
        <v>4</v>
      </c>
      <c r="Q109" s="4" t="s">
        <v>98</v>
      </c>
    </row>
    <row r="110" spans="2:17" ht="24">
      <c r="B110" s="22" t="s">
        <v>401</v>
      </c>
      <c r="C110" s="4" t="s">
        <v>581</v>
      </c>
      <c r="D110" s="4" t="s">
        <v>110</v>
      </c>
      <c r="F110" s="4">
        <v>1</v>
      </c>
      <c r="Q110" s="4" t="s">
        <v>98</v>
      </c>
    </row>
    <row r="111" spans="2:17" ht="24">
      <c r="B111" s="22" t="s">
        <v>402</v>
      </c>
      <c r="C111" s="4" t="s">
        <v>581</v>
      </c>
      <c r="D111" s="4" t="s">
        <v>175</v>
      </c>
      <c r="F111" s="4">
        <v>4</v>
      </c>
      <c r="Q111" s="4" t="s">
        <v>98</v>
      </c>
    </row>
    <row r="112" spans="2:17" ht="24">
      <c r="B112" s="22" t="s">
        <v>403</v>
      </c>
      <c r="C112" s="4" t="s">
        <v>581</v>
      </c>
      <c r="D112" s="4" t="s">
        <v>194</v>
      </c>
      <c r="F112" s="4">
        <v>3</v>
      </c>
      <c r="Q112" s="4" t="s">
        <v>98</v>
      </c>
    </row>
    <row r="113" spans="2:17" ht="24">
      <c r="B113" s="22" t="s">
        <v>405</v>
      </c>
      <c r="C113" s="4" t="s">
        <v>581</v>
      </c>
      <c r="D113" s="4" t="s">
        <v>404</v>
      </c>
      <c r="F113" s="4">
        <v>2</v>
      </c>
      <c r="Q113" s="4" t="s">
        <v>211</v>
      </c>
    </row>
    <row r="114" spans="2:17" ht="24">
      <c r="B114" s="22" t="s">
        <v>407</v>
      </c>
      <c r="C114" s="4" t="s">
        <v>581</v>
      </c>
      <c r="D114" s="4" t="s">
        <v>406</v>
      </c>
      <c r="F114" s="4">
        <v>2</v>
      </c>
      <c r="Q114" s="4" t="s">
        <v>211</v>
      </c>
    </row>
    <row r="115" spans="2:17" ht="24">
      <c r="B115" s="22" t="s">
        <v>409</v>
      </c>
      <c r="C115" s="4" t="s">
        <v>581</v>
      </c>
      <c r="D115" s="4" t="s">
        <v>408</v>
      </c>
      <c r="F115" s="4">
        <v>1</v>
      </c>
      <c r="Q115" s="4" t="s">
        <v>211</v>
      </c>
    </row>
    <row r="116" spans="2:17" ht="24">
      <c r="B116" s="22" t="s">
        <v>410</v>
      </c>
      <c r="C116" s="4" t="s">
        <v>581</v>
      </c>
      <c r="D116" s="6" t="s">
        <v>232</v>
      </c>
      <c r="F116" s="4">
        <v>2</v>
      </c>
      <c r="Q116" s="4" t="s">
        <v>560</v>
      </c>
    </row>
    <row r="117" spans="2:17" ht="24">
      <c r="B117" s="22" t="s">
        <v>411</v>
      </c>
      <c r="C117" s="4" t="s">
        <v>581</v>
      </c>
      <c r="D117" s="6" t="s">
        <v>236</v>
      </c>
      <c r="F117" s="4">
        <v>2</v>
      </c>
      <c r="Q117" s="4" t="s">
        <v>98</v>
      </c>
    </row>
    <row r="118" spans="2:17" ht="24">
      <c r="B118" s="22" t="s">
        <v>412</v>
      </c>
      <c r="C118" s="4" t="s">
        <v>581</v>
      </c>
      <c r="D118" s="6" t="s">
        <v>273</v>
      </c>
      <c r="F118" s="4">
        <v>3</v>
      </c>
      <c r="Q118" s="20" t="s">
        <v>184</v>
      </c>
    </row>
    <row r="119" spans="2:17" ht="24">
      <c r="B119" s="22" t="s">
        <v>414</v>
      </c>
      <c r="C119" s="4" t="s">
        <v>581</v>
      </c>
      <c r="D119" s="4" t="s">
        <v>413</v>
      </c>
      <c r="F119" s="4">
        <v>1</v>
      </c>
      <c r="Q119" s="12" t="s">
        <v>568</v>
      </c>
    </row>
    <row r="120" spans="2:17" ht="24">
      <c r="B120" s="22" t="s">
        <v>416</v>
      </c>
      <c r="C120" s="4" t="s">
        <v>581</v>
      </c>
      <c r="D120" s="4" t="s">
        <v>415</v>
      </c>
      <c r="F120" s="4">
        <v>1</v>
      </c>
      <c r="Q120" s="12" t="s">
        <v>568</v>
      </c>
    </row>
    <row r="121" spans="2:17" ht="24">
      <c r="B121" s="22" t="s">
        <v>417</v>
      </c>
      <c r="C121" s="4" t="s">
        <v>581</v>
      </c>
      <c r="D121" s="4" t="s">
        <v>381</v>
      </c>
      <c r="F121" s="4">
        <v>1</v>
      </c>
      <c r="Q121" s="6" t="s">
        <v>578</v>
      </c>
    </row>
    <row r="122" spans="2:17" ht="24">
      <c r="B122" s="22" t="s">
        <v>418</v>
      </c>
      <c r="C122" s="4" t="s">
        <v>581</v>
      </c>
      <c r="D122" s="4" t="s">
        <v>365</v>
      </c>
      <c r="F122" s="4">
        <v>2</v>
      </c>
      <c r="Q122" s="4" t="s">
        <v>196</v>
      </c>
    </row>
    <row r="123" spans="2:17" ht="24">
      <c r="B123" s="5" t="s">
        <v>419</v>
      </c>
      <c r="C123" s="4" t="s">
        <v>582</v>
      </c>
      <c r="D123" s="6" t="s">
        <v>96</v>
      </c>
      <c r="F123" s="4">
        <v>1</v>
      </c>
      <c r="Q123" s="4" t="s">
        <v>98</v>
      </c>
    </row>
    <row r="124" spans="2:17" ht="24">
      <c r="B124" s="5" t="s">
        <v>420</v>
      </c>
      <c r="C124" s="4" t="s">
        <v>582</v>
      </c>
      <c r="D124" s="6" t="s">
        <v>110</v>
      </c>
      <c r="F124" s="4">
        <v>1</v>
      </c>
      <c r="Q124" s="4" t="s">
        <v>98</v>
      </c>
    </row>
    <row r="125" spans="2:17" ht="24">
      <c r="B125" s="5" t="s">
        <v>421</v>
      </c>
      <c r="C125" s="4" t="s">
        <v>582</v>
      </c>
      <c r="D125" s="6" t="s">
        <v>352</v>
      </c>
      <c r="F125" s="4">
        <v>1</v>
      </c>
      <c r="Q125" s="4" t="s">
        <v>211</v>
      </c>
    </row>
    <row r="126" spans="2:17" ht="24">
      <c r="B126" s="5" t="s">
        <v>422</v>
      </c>
      <c r="C126" s="4" t="s">
        <v>583</v>
      </c>
      <c r="D126" s="6" t="s">
        <v>96</v>
      </c>
      <c r="F126" s="4">
        <v>2</v>
      </c>
      <c r="Q126" s="4" t="s">
        <v>98</v>
      </c>
    </row>
    <row r="127" spans="2:17" ht="24">
      <c r="B127" s="5" t="s">
        <v>423</v>
      </c>
      <c r="C127" s="4" t="s">
        <v>583</v>
      </c>
      <c r="D127" s="6" t="s">
        <v>110</v>
      </c>
      <c r="F127" s="4">
        <v>2</v>
      </c>
      <c r="Q127" s="4" t="s">
        <v>98</v>
      </c>
    </row>
    <row r="128" spans="2:17" ht="24">
      <c r="B128" s="5" t="s">
        <v>425</v>
      </c>
      <c r="C128" s="4" t="s">
        <v>583</v>
      </c>
      <c r="D128" s="6" t="s">
        <v>424</v>
      </c>
      <c r="F128" s="4">
        <v>1</v>
      </c>
      <c r="Q128" s="4" t="s">
        <v>560</v>
      </c>
    </row>
    <row r="129" spans="2:17" ht="24">
      <c r="B129" s="24" t="s">
        <v>427</v>
      </c>
      <c r="C129" s="4" t="s">
        <v>584</v>
      </c>
      <c r="D129" s="25" t="s">
        <v>426</v>
      </c>
      <c r="F129" s="26">
        <v>1</v>
      </c>
      <c r="Q129" s="12" t="s">
        <v>568</v>
      </c>
    </row>
    <row r="130" spans="2:17" ht="33.75">
      <c r="B130" s="24" t="s">
        <v>429</v>
      </c>
      <c r="C130" s="4" t="s">
        <v>584</v>
      </c>
      <c r="D130" s="25" t="s">
        <v>428</v>
      </c>
      <c r="F130" s="26">
        <v>2</v>
      </c>
      <c r="Q130" s="26" t="s">
        <v>563</v>
      </c>
    </row>
    <row r="131" spans="2:17" ht="24">
      <c r="B131" s="24" t="s">
        <v>430</v>
      </c>
      <c r="C131" s="4" t="s">
        <v>584</v>
      </c>
      <c r="D131" s="25" t="s">
        <v>317</v>
      </c>
      <c r="F131" s="26">
        <v>1</v>
      </c>
      <c r="Q131" s="4" t="s">
        <v>560</v>
      </c>
    </row>
    <row r="132" spans="2:17" ht="24">
      <c r="B132" s="24" t="s">
        <v>431</v>
      </c>
      <c r="C132" s="4" t="s">
        <v>584</v>
      </c>
      <c r="D132" s="26" t="s">
        <v>96</v>
      </c>
      <c r="F132" s="26">
        <v>2</v>
      </c>
      <c r="Q132" s="4" t="s">
        <v>98</v>
      </c>
    </row>
    <row r="133" spans="2:17" ht="24">
      <c r="B133" s="24" t="s">
        <v>433</v>
      </c>
      <c r="C133" s="4" t="s">
        <v>584</v>
      </c>
      <c r="D133" s="26" t="s">
        <v>432</v>
      </c>
      <c r="F133" s="26">
        <v>2</v>
      </c>
      <c r="Q133" s="4" t="s">
        <v>98</v>
      </c>
    </row>
    <row r="134" spans="2:17" ht="24">
      <c r="B134" s="24" t="s">
        <v>435</v>
      </c>
      <c r="C134" s="4" t="s">
        <v>584</v>
      </c>
      <c r="D134" s="27" t="s">
        <v>434</v>
      </c>
      <c r="F134" s="28">
        <v>1</v>
      </c>
      <c r="Q134" s="4" t="s">
        <v>98</v>
      </c>
    </row>
    <row r="135" spans="2:17" ht="33.75">
      <c r="B135" s="24" t="s">
        <v>437</v>
      </c>
      <c r="C135" s="4" t="s">
        <v>584</v>
      </c>
      <c r="D135" s="27" t="s">
        <v>436</v>
      </c>
      <c r="F135" s="28">
        <v>2</v>
      </c>
      <c r="Q135" s="26" t="s">
        <v>563</v>
      </c>
    </row>
    <row r="136" spans="2:17" ht="24">
      <c r="B136" s="24" t="s">
        <v>439</v>
      </c>
      <c r="C136" s="4" t="s">
        <v>584</v>
      </c>
      <c r="D136" s="27" t="s">
        <v>438</v>
      </c>
      <c r="F136" s="28">
        <v>1</v>
      </c>
      <c r="Q136" s="4" t="s">
        <v>211</v>
      </c>
    </row>
    <row r="137" spans="2:17" ht="24">
      <c r="B137" s="24" t="s">
        <v>440</v>
      </c>
      <c r="C137" s="4" t="s">
        <v>584</v>
      </c>
      <c r="D137" s="27" t="s">
        <v>332</v>
      </c>
      <c r="F137" s="28">
        <v>1</v>
      </c>
      <c r="Q137" s="4" t="s">
        <v>196</v>
      </c>
    </row>
    <row r="138" spans="2:17" ht="24">
      <c r="B138" s="24" t="s">
        <v>441</v>
      </c>
      <c r="C138" s="4" t="s">
        <v>584</v>
      </c>
      <c r="D138" s="27" t="s">
        <v>393</v>
      </c>
      <c r="F138" s="28">
        <v>1</v>
      </c>
      <c r="Q138" s="4" t="s">
        <v>196</v>
      </c>
    </row>
    <row r="139" spans="2:17" ht="24">
      <c r="B139" s="5" t="s">
        <v>442</v>
      </c>
      <c r="C139" s="4" t="s">
        <v>585</v>
      </c>
      <c r="D139" s="6" t="s">
        <v>96</v>
      </c>
      <c r="F139" s="4">
        <v>3</v>
      </c>
      <c r="Q139" s="4" t="s">
        <v>98</v>
      </c>
    </row>
    <row r="140" spans="2:17" ht="24">
      <c r="B140" s="5" t="s">
        <v>443</v>
      </c>
      <c r="C140" s="4" t="s">
        <v>585</v>
      </c>
      <c r="D140" s="6" t="s">
        <v>110</v>
      </c>
      <c r="F140" s="29">
        <v>1</v>
      </c>
      <c r="Q140" s="4" t="s">
        <v>98</v>
      </c>
    </row>
    <row r="141" spans="2:17" ht="33.75">
      <c r="B141" s="5" t="s">
        <v>444</v>
      </c>
      <c r="C141" s="4" t="s">
        <v>585</v>
      </c>
      <c r="D141" s="6" t="s">
        <v>273</v>
      </c>
      <c r="F141" s="4">
        <v>1</v>
      </c>
      <c r="Q141" s="26" t="s">
        <v>563</v>
      </c>
    </row>
    <row r="142" spans="2:17" ht="24">
      <c r="B142" s="5" t="s">
        <v>445</v>
      </c>
      <c r="C142" s="4" t="s">
        <v>585</v>
      </c>
      <c r="D142" s="6" t="s">
        <v>167</v>
      </c>
      <c r="F142" s="29">
        <v>1</v>
      </c>
      <c r="Q142" s="4" t="s">
        <v>560</v>
      </c>
    </row>
    <row r="143" spans="2:17" ht="24">
      <c r="B143" s="5" t="s">
        <v>446</v>
      </c>
      <c r="C143" s="4" t="s">
        <v>585</v>
      </c>
      <c r="D143" s="12" t="s">
        <v>178</v>
      </c>
      <c r="F143" s="30">
        <v>1</v>
      </c>
      <c r="Q143" s="4" t="s">
        <v>196</v>
      </c>
    </row>
    <row r="144" spans="2:17" ht="24">
      <c r="B144" s="5" t="s">
        <v>447</v>
      </c>
      <c r="C144" s="6" t="s">
        <v>586</v>
      </c>
      <c r="D144" s="6" t="s">
        <v>96</v>
      </c>
      <c r="F144" s="6">
        <v>1</v>
      </c>
      <c r="Q144" s="4" t="s">
        <v>98</v>
      </c>
    </row>
    <row r="145" spans="2:17" ht="24">
      <c r="B145" s="5" t="s">
        <v>448</v>
      </c>
      <c r="C145" s="6" t="s">
        <v>586</v>
      </c>
      <c r="D145" s="6" t="s">
        <v>110</v>
      </c>
      <c r="F145" s="6">
        <v>1</v>
      </c>
      <c r="Q145" s="4" t="s">
        <v>98</v>
      </c>
    </row>
    <row r="146" spans="2:17" ht="24">
      <c r="B146" s="5" t="s">
        <v>449</v>
      </c>
      <c r="C146" s="6" t="s">
        <v>586</v>
      </c>
      <c r="D146" s="6" t="s">
        <v>175</v>
      </c>
      <c r="F146" s="6">
        <v>1</v>
      </c>
      <c r="Q146" s="4" t="s">
        <v>211</v>
      </c>
    </row>
    <row r="147" spans="2:17" ht="24">
      <c r="B147" s="5" t="s">
        <v>451</v>
      </c>
      <c r="C147" s="6" t="s">
        <v>586</v>
      </c>
      <c r="D147" s="6" t="s">
        <v>450</v>
      </c>
      <c r="F147" s="6">
        <v>1</v>
      </c>
      <c r="Q147" s="4" t="s">
        <v>196</v>
      </c>
    </row>
    <row r="148" spans="2:17" ht="24">
      <c r="B148" s="5" t="s">
        <v>452</v>
      </c>
      <c r="C148" s="6" t="s">
        <v>587</v>
      </c>
      <c r="D148" s="6" t="s">
        <v>96</v>
      </c>
      <c r="F148" s="6">
        <v>1</v>
      </c>
      <c r="Q148" s="4" t="s">
        <v>98</v>
      </c>
    </row>
    <row r="149" spans="2:17" ht="24">
      <c r="B149" s="5" t="s">
        <v>453</v>
      </c>
      <c r="C149" s="6" t="s">
        <v>587</v>
      </c>
      <c r="D149" s="6" t="s">
        <v>110</v>
      </c>
      <c r="F149" s="6">
        <v>1</v>
      </c>
      <c r="Q149" s="4" t="s">
        <v>98</v>
      </c>
    </row>
    <row r="150" spans="2:17" ht="24">
      <c r="B150" s="5" t="s">
        <v>454</v>
      </c>
      <c r="C150" s="6" t="s">
        <v>587</v>
      </c>
      <c r="D150" s="6" t="s">
        <v>175</v>
      </c>
      <c r="F150" s="6">
        <v>1</v>
      </c>
      <c r="Q150" s="4" t="s">
        <v>211</v>
      </c>
    </row>
    <row r="151" spans="2:17" ht="24">
      <c r="B151" s="5" t="s">
        <v>455</v>
      </c>
      <c r="C151" s="6" t="s">
        <v>587</v>
      </c>
      <c r="D151" s="6" t="s">
        <v>393</v>
      </c>
      <c r="F151" s="6">
        <v>1</v>
      </c>
      <c r="Q151" s="4" t="s">
        <v>196</v>
      </c>
    </row>
    <row r="152" spans="2:17" ht="24">
      <c r="B152" s="5" t="s">
        <v>456</v>
      </c>
      <c r="C152" s="6" t="s">
        <v>587</v>
      </c>
      <c r="D152" s="6" t="s">
        <v>167</v>
      </c>
      <c r="F152" s="6">
        <v>1</v>
      </c>
      <c r="Q152" s="4" t="s">
        <v>560</v>
      </c>
    </row>
    <row r="153" spans="2:17" ht="24">
      <c r="B153" s="5" t="s">
        <v>457</v>
      </c>
      <c r="C153" s="4" t="s">
        <v>588</v>
      </c>
      <c r="D153" s="6" t="s">
        <v>374</v>
      </c>
      <c r="F153" s="4">
        <v>1</v>
      </c>
      <c r="Q153" s="4" t="s">
        <v>98</v>
      </c>
    </row>
    <row r="154" spans="2:17" ht="24">
      <c r="B154" s="5" t="s">
        <v>458</v>
      </c>
      <c r="C154" s="4" t="s">
        <v>588</v>
      </c>
      <c r="D154" s="6" t="s">
        <v>438</v>
      </c>
      <c r="F154" s="4">
        <v>1</v>
      </c>
      <c r="Q154" s="4" t="s">
        <v>211</v>
      </c>
    </row>
    <row r="155" spans="2:17" ht="24">
      <c r="B155" s="5" t="s">
        <v>459</v>
      </c>
      <c r="C155" s="4" t="s">
        <v>589</v>
      </c>
      <c r="D155" s="6" t="s">
        <v>96</v>
      </c>
      <c r="F155" s="4">
        <v>4</v>
      </c>
      <c r="Q155" s="4" t="s">
        <v>98</v>
      </c>
    </row>
    <row r="156" spans="2:17" ht="24">
      <c r="B156" s="5" t="s">
        <v>460</v>
      </c>
      <c r="C156" s="4" t="s">
        <v>589</v>
      </c>
      <c r="D156" s="6" t="s">
        <v>110</v>
      </c>
      <c r="F156" s="4">
        <v>3</v>
      </c>
      <c r="Q156" s="4" t="s">
        <v>98</v>
      </c>
    </row>
    <row r="157" spans="2:17" ht="24">
      <c r="B157" s="5" t="s">
        <v>461</v>
      </c>
      <c r="C157" s="4" t="s">
        <v>589</v>
      </c>
      <c r="D157" s="6" t="s">
        <v>438</v>
      </c>
      <c r="F157" s="4">
        <v>1</v>
      </c>
      <c r="Q157" s="4" t="s">
        <v>211</v>
      </c>
    </row>
    <row r="158" spans="2:17" ht="24">
      <c r="B158" s="5" t="s">
        <v>462</v>
      </c>
      <c r="C158" s="4" t="s">
        <v>589</v>
      </c>
      <c r="D158" s="6" t="s">
        <v>267</v>
      </c>
      <c r="F158" s="4">
        <v>2</v>
      </c>
      <c r="Q158" s="4" t="s">
        <v>98</v>
      </c>
    </row>
    <row r="159" spans="2:17" ht="24">
      <c r="B159" s="5" t="s">
        <v>464</v>
      </c>
      <c r="C159" s="4" t="s">
        <v>589</v>
      </c>
      <c r="D159" s="6" t="s">
        <v>463</v>
      </c>
      <c r="F159" s="4">
        <v>1</v>
      </c>
      <c r="Q159" s="12" t="s">
        <v>568</v>
      </c>
    </row>
    <row r="160" spans="2:17" ht="24">
      <c r="B160" s="5" t="s">
        <v>465</v>
      </c>
      <c r="C160" s="4" t="s">
        <v>589</v>
      </c>
      <c r="D160" s="6" t="s">
        <v>196</v>
      </c>
      <c r="F160" s="4">
        <v>1</v>
      </c>
      <c r="Q160" s="4" t="s">
        <v>196</v>
      </c>
    </row>
    <row r="161" spans="2:17" ht="24">
      <c r="B161" s="5" t="s">
        <v>466</v>
      </c>
      <c r="C161" s="4" t="s">
        <v>589</v>
      </c>
      <c r="D161" s="6" t="s">
        <v>317</v>
      </c>
      <c r="F161" s="4">
        <v>1</v>
      </c>
      <c r="Q161" s="4" t="s">
        <v>560</v>
      </c>
    </row>
    <row r="162" spans="2:17" ht="24">
      <c r="B162" s="5" t="s">
        <v>467</v>
      </c>
      <c r="C162" s="4" t="s">
        <v>590</v>
      </c>
      <c r="D162" s="4" t="s">
        <v>96</v>
      </c>
      <c r="F162" s="4">
        <v>1</v>
      </c>
      <c r="Q162" s="4" t="s">
        <v>98</v>
      </c>
    </row>
    <row r="163" spans="2:17" ht="33.75">
      <c r="B163" s="5" t="s">
        <v>468</v>
      </c>
      <c r="C163" s="4" t="s">
        <v>590</v>
      </c>
      <c r="D163" s="6" t="s">
        <v>273</v>
      </c>
      <c r="F163" s="4">
        <v>1</v>
      </c>
      <c r="Q163" s="26" t="s">
        <v>563</v>
      </c>
    </row>
    <row r="164" spans="2:17" ht="24">
      <c r="B164" s="5" t="s">
        <v>469</v>
      </c>
      <c r="C164" s="4" t="s">
        <v>590</v>
      </c>
      <c r="D164" s="4" t="s">
        <v>110</v>
      </c>
      <c r="F164" s="4">
        <v>1</v>
      </c>
      <c r="Q164" s="4" t="s">
        <v>98</v>
      </c>
    </row>
    <row r="165" spans="2:17" ht="24">
      <c r="B165" s="5" t="s">
        <v>470</v>
      </c>
      <c r="C165" s="4" t="s">
        <v>590</v>
      </c>
      <c r="D165" s="4" t="s">
        <v>175</v>
      </c>
      <c r="F165" s="4">
        <v>1</v>
      </c>
      <c r="Q165" s="4" t="s">
        <v>211</v>
      </c>
    </row>
    <row r="166" spans="2:17" ht="24">
      <c r="B166" s="5" t="s">
        <v>471</v>
      </c>
      <c r="C166" s="4" t="s">
        <v>591</v>
      </c>
      <c r="D166" s="6" t="s">
        <v>278</v>
      </c>
      <c r="F166" s="4">
        <v>4</v>
      </c>
      <c r="Q166" s="4" t="s">
        <v>98</v>
      </c>
    </row>
    <row r="167" spans="2:17" ht="24">
      <c r="B167" s="5" t="s">
        <v>473</v>
      </c>
      <c r="C167" s="4" t="s">
        <v>591</v>
      </c>
      <c r="D167" s="6" t="s">
        <v>472</v>
      </c>
      <c r="F167" s="4">
        <v>2</v>
      </c>
      <c r="Q167" s="4" t="s">
        <v>211</v>
      </c>
    </row>
    <row r="168" spans="2:17" ht="24">
      <c r="B168" s="5" t="s">
        <v>475</v>
      </c>
      <c r="C168" s="4" t="s">
        <v>591</v>
      </c>
      <c r="D168" s="4" t="s">
        <v>474</v>
      </c>
      <c r="F168" s="4">
        <v>3</v>
      </c>
      <c r="Q168" s="4" t="s">
        <v>569</v>
      </c>
    </row>
    <row r="169" spans="2:17" ht="36">
      <c r="B169" s="5" t="s">
        <v>476</v>
      </c>
      <c r="C169" s="4" t="s">
        <v>592</v>
      </c>
      <c r="D169" s="6" t="s">
        <v>278</v>
      </c>
      <c r="F169" s="4">
        <v>4</v>
      </c>
      <c r="Q169" s="4" t="s">
        <v>98</v>
      </c>
    </row>
    <row r="170" spans="2:17" ht="36">
      <c r="B170" s="5" t="s">
        <v>477</v>
      </c>
      <c r="C170" s="4" t="s">
        <v>592</v>
      </c>
      <c r="D170" s="6" t="s">
        <v>350</v>
      </c>
      <c r="F170" s="4">
        <v>1</v>
      </c>
      <c r="Q170" s="4" t="s">
        <v>211</v>
      </c>
    </row>
    <row r="171" spans="2:17" ht="36">
      <c r="B171" s="5" t="s">
        <v>478</v>
      </c>
      <c r="C171" s="4" t="s">
        <v>592</v>
      </c>
      <c r="D171" s="6" t="s">
        <v>273</v>
      </c>
      <c r="F171" s="4">
        <v>1</v>
      </c>
      <c r="Q171" s="4" t="s">
        <v>98</v>
      </c>
    </row>
    <row r="172" spans="2:17" ht="36">
      <c r="B172" s="5" t="s">
        <v>479</v>
      </c>
      <c r="C172" s="4" t="s">
        <v>592</v>
      </c>
      <c r="D172" s="6" t="s">
        <v>167</v>
      </c>
      <c r="F172" s="4">
        <v>1</v>
      </c>
      <c r="Q172" s="4" t="s">
        <v>560</v>
      </c>
    </row>
    <row r="173" spans="2:17" ht="36">
      <c r="B173" s="5" t="s">
        <v>481</v>
      </c>
      <c r="C173" s="4" t="s">
        <v>592</v>
      </c>
      <c r="D173" s="4" t="s">
        <v>480</v>
      </c>
      <c r="F173" s="4">
        <v>1</v>
      </c>
      <c r="Q173" s="4" t="s">
        <v>196</v>
      </c>
    </row>
    <row r="174" spans="2:17" ht="36">
      <c r="B174" s="5" t="s">
        <v>483</v>
      </c>
      <c r="C174" s="4" t="s">
        <v>592</v>
      </c>
      <c r="D174" s="4" t="s">
        <v>482</v>
      </c>
      <c r="F174" s="4">
        <v>1</v>
      </c>
      <c r="Q174" s="4" t="s">
        <v>196</v>
      </c>
    </row>
    <row r="175" spans="2:17" ht="24">
      <c r="B175" s="5" t="s">
        <v>484</v>
      </c>
      <c r="C175" s="4" t="s">
        <v>593</v>
      </c>
      <c r="D175" s="6" t="s">
        <v>96</v>
      </c>
      <c r="F175" s="4">
        <v>1</v>
      </c>
      <c r="Q175" s="4" t="s">
        <v>98</v>
      </c>
    </row>
    <row r="176" spans="2:17" ht="24">
      <c r="B176" s="5" t="s">
        <v>485</v>
      </c>
      <c r="C176" s="4" t="s">
        <v>593</v>
      </c>
      <c r="D176" s="6" t="s">
        <v>110</v>
      </c>
      <c r="F176" s="4">
        <v>1</v>
      </c>
      <c r="Q176" s="4" t="s">
        <v>98</v>
      </c>
    </row>
    <row r="177" spans="2:17" ht="24">
      <c r="B177" s="5" t="s">
        <v>486</v>
      </c>
      <c r="C177" s="4" t="s">
        <v>593</v>
      </c>
      <c r="D177" s="6" t="s">
        <v>175</v>
      </c>
      <c r="F177" s="4">
        <v>3</v>
      </c>
      <c r="Q177" s="4" t="s">
        <v>98</v>
      </c>
    </row>
    <row r="178" spans="2:17" ht="24">
      <c r="B178" s="5" t="s">
        <v>487</v>
      </c>
      <c r="C178" s="4" t="s">
        <v>593</v>
      </c>
      <c r="D178" s="6" t="s">
        <v>194</v>
      </c>
      <c r="F178" s="4">
        <v>2</v>
      </c>
      <c r="Q178" s="4" t="s">
        <v>98</v>
      </c>
    </row>
    <row r="179" spans="2:17" ht="24">
      <c r="B179" s="5" t="s">
        <v>489</v>
      </c>
      <c r="C179" s="4" t="s">
        <v>593</v>
      </c>
      <c r="D179" s="6" t="s">
        <v>488</v>
      </c>
      <c r="F179" s="4">
        <v>1</v>
      </c>
      <c r="Q179" s="20" t="s">
        <v>575</v>
      </c>
    </row>
    <row r="180" spans="2:17" ht="24">
      <c r="B180" s="5" t="s">
        <v>491</v>
      </c>
      <c r="C180" s="4" t="s">
        <v>593</v>
      </c>
      <c r="D180" s="4" t="s">
        <v>490</v>
      </c>
      <c r="F180" s="4">
        <v>1</v>
      </c>
      <c r="Q180" s="4" t="s">
        <v>560</v>
      </c>
    </row>
    <row r="181" spans="2:17" ht="24">
      <c r="B181" s="5" t="s">
        <v>493</v>
      </c>
      <c r="C181" s="4" t="s">
        <v>593</v>
      </c>
      <c r="D181" s="4" t="s">
        <v>492</v>
      </c>
      <c r="F181" s="4">
        <v>1</v>
      </c>
      <c r="Q181" s="4" t="s">
        <v>560</v>
      </c>
    </row>
    <row r="182" spans="2:17" ht="24">
      <c r="B182" s="5" t="s">
        <v>495</v>
      </c>
      <c r="C182" s="4" t="s">
        <v>593</v>
      </c>
      <c r="D182" s="4" t="s">
        <v>494</v>
      </c>
      <c r="F182" s="4">
        <v>1</v>
      </c>
      <c r="Q182" s="12" t="s">
        <v>568</v>
      </c>
    </row>
    <row r="183" spans="2:17" ht="24">
      <c r="B183" s="5" t="s">
        <v>497</v>
      </c>
      <c r="C183" s="4" t="s">
        <v>593</v>
      </c>
      <c r="D183" s="4" t="s">
        <v>496</v>
      </c>
      <c r="F183" s="4">
        <v>1</v>
      </c>
      <c r="Q183" s="12" t="s">
        <v>568</v>
      </c>
    </row>
    <row r="184" spans="2:17" ht="24">
      <c r="B184" s="5" t="s">
        <v>499</v>
      </c>
      <c r="C184" s="4" t="s">
        <v>593</v>
      </c>
      <c r="D184" s="4" t="s">
        <v>498</v>
      </c>
      <c r="F184" s="4">
        <v>1</v>
      </c>
      <c r="Q184" s="4" t="s">
        <v>196</v>
      </c>
    </row>
    <row r="185" spans="2:17" ht="24">
      <c r="B185" s="5" t="s">
        <v>501</v>
      </c>
      <c r="C185" s="4" t="s">
        <v>593</v>
      </c>
      <c r="D185" s="4" t="s">
        <v>500</v>
      </c>
      <c r="F185" s="4">
        <v>1</v>
      </c>
      <c r="Q185" s="4" t="s">
        <v>196</v>
      </c>
    </row>
    <row r="186" spans="2:17" ht="24">
      <c r="B186" s="5" t="s">
        <v>502</v>
      </c>
      <c r="C186" s="4" t="s">
        <v>593</v>
      </c>
      <c r="D186" s="4" t="s">
        <v>350</v>
      </c>
      <c r="F186" s="4">
        <v>1</v>
      </c>
      <c r="Q186" s="4" t="s">
        <v>211</v>
      </c>
    </row>
    <row r="187" spans="2:17" ht="33.75">
      <c r="B187" s="5" t="s">
        <v>503</v>
      </c>
      <c r="C187" s="4" t="s">
        <v>593</v>
      </c>
      <c r="D187" s="4" t="s">
        <v>273</v>
      </c>
      <c r="F187" s="4">
        <v>3</v>
      </c>
      <c r="Q187" s="26" t="s">
        <v>563</v>
      </c>
    </row>
    <row r="188" spans="2:17" ht="33.75">
      <c r="B188" s="22" t="s">
        <v>504</v>
      </c>
      <c r="C188" s="4" t="s">
        <v>594</v>
      </c>
      <c r="D188" s="4" t="s">
        <v>184</v>
      </c>
      <c r="F188" s="4">
        <v>1</v>
      </c>
      <c r="Q188" s="26" t="s">
        <v>563</v>
      </c>
    </row>
    <row r="189" spans="2:17" ht="24">
      <c r="B189" s="22" t="s">
        <v>505</v>
      </c>
      <c r="C189" s="4" t="s">
        <v>594</v>
      </c>
      <c r="D189" s="6" t="s">
        <v>96</v>
      </c>
      <c r="F189" s="4">
        <v>1</v>
      </c>
      <c r="Q189" s="4" t="s">
        <v>98</v>
      </c>
    </row>
    <row r="190" spans="2:17" ht="24">
      <c r="B190" s="22" t="s">
        <v>506</v>
      </c>
      <c r="C190" s="4" t="s">
        <v>594</v>
      </c>
      <c r="D190" s="6" t="s">
        <v>110</v>
      </c>
      <c r="F190" s="4">
        <v>1</v>
      </c>
      <c r="Q190" s="4" t="s">
        <v>98</v>
      </c>
    </row>
    <row r="191" spans="2:17" ht="24">
      <c r="B191" s="22" t="s">
        <v>507</v>
      </c>
      <c r="C191" s="4" t="s">
        <v>594</v>
      </c>
      <c r="D191" s="6" t="s">
        <v>404</v>
      </c>
      <c r="F191" s="4">
        <v>1</v>
      </c>
      <c r="Q191" s="4" t="s">
        <v>211</v>
      </c>
    </row>
    <row r="192" spans="2:17" ht="24">
      <c r="B192" s="22" t="s">
        <v>508</v>
      </c>
      <c r="C192" s="4" t="s">
        <v>594</v>
      </c>
      <c r="D192" s="6" t="s">
        <v>393</v>
      </c>
      <c r="F192" s="4">
        <v>1</v>
      </c>
      <c r="Q192" s="4" t="s">
        <v>196</v>
      </c>
    </row>
    <row r="193" spans="2:17" ht="24">
      <c r="B193" s="22" t="s">
        <v>510</v>
      </c>
      <c r="C193" s="4" t="s">
        <v>594</v>
      </c>
      <c r="D193" s="4" t="s">
        <v>509</v>
      </c>
      <c r="F193" s="4">
        <v>1</v>
      </c>
      <c r="Q193" s="12" t="s">
        <v>568</v>
      </c>
    </row>
    <row r="194" spans="2:17" ht="24">
      <c r="B194" s="22" t="s">
        <v>511</v>
      </c>
      <c r="C194" s="4" t="s">
        <v>594</v>
      </c>
      <c r="D194" s="6" t="s">
        <v>406</v>
      </c>
      <c r="F194" s="31">
        <v>1</v>
      </c>
      <c r="Q194" s="4" t="s">
        <v>211</v>
      </c>
    </row>
    <row r="195" spans="2:17" ht="36">
      <c r="B195" s="22" t="s">
        <v>512</v>
      </c>
      <c r="C195" s="4" t="s">
        <v>595</v>
      </c>
      <c r="D195" s="4" t="s">
        <v>450</v>
      </c>
      <c r="F195" s="32">
        <v>1</v>
      </c>
      <c r="Q195" s="4" t="s">
        <v>196</v>
      </c>
    </row>
    <row r="196" spans="2:17" ht="36">
      <c r="B196" s="22" t="s">
        <v>513</v>
      </c>
      <c r="C196" s="4" t="s">
        <v>595</v>
      </c>
      <c r="D196" s="33" t="s">
        <v>96</v>
      </c>
      <c r="F196" s="12">
        <v>4</v>
      </c>
      <c r="Q196" s="4" t="s">
        <v>98</v>
      </c>
    </row>
    <row r="197" spans="2:17" ht="36">
      <c r="B197" s="22" t="s">
        <v>514</v>
      </c>
      <c r="C197" s="4" t="s">
        <v>595</v>
      </c>
      <c r="D197" s="33" t="s">
        <v>110</v>
      </c>
      <c r="F197" s="33">
        <v>3</v>
      </c>
      <c r="Q197" s="4" t="s">
        <v>98</v>
      </c>
    </row>
    <row r="198" spans="2:17" ht="36">
      <c r="B198" s="22" t="s">
        <v>515</v>
      </c>
      <c r="C198" s="4" t="s">
        <v>595</v>
      </c>
      <c r="D198" s="33" t="s">
        <v>175</v>
      </c>
      <c r="F198" s="30">
        <v>1</v>
      </c>
      <c r="Q198" s="4" t="s">
        <v>98</v>
      </c>
    </row>
    <row r="199" spans="2:17" ht="36">
      <c r="B199" s="22" t="s">
        <v>516</v>
      </c>
      <c r="C199" s="4" t="s">
        <v>595</v>
      </c>
      <c r="D199" s="33" t="s">
        <v>194</v>
      </c>
      <c r="F199" s="32">
        <v>1</v>
      </c>
      <c r="Q199" s="4" t="s">
        <v>98</v>
      </c>
    </row>
    <row r="200" spans="2:17" ht="36">
      <c r="B200" s="22" t="s">
        <v>517</v>
      </c>
      <c r="C200" s="4" t="s">
        <v>595</v>
      </c>
      <c r="D200" s="33" t="s">
        <v>350</v>
      </c>
      <c r="F200" s="32">
        <v>1</v>
      </c>
      <c r="Q200" s="4" t="s">
        <v>211</v>
      </c>
    </row>
    <row r="201" spans="2:17" ht="36">
      <c r="B201" s="22" t="s">
        <v>519</v>
      </c>
      <c r="C201" s="4" t="s">
        <v>595</v>
      </c>
      <c r="D201" s="33" t="s">
        <v>518</v>
      </c>
      <c r="F201" s="32">
        <v>2</v>
      </c>
      <c r="Q201" s="4" t="s">
        <v>98</v>
      </c>
    </row>
    <row r="202" spans="2:17" ht="36">
      <c r="B202" s="22" t="s">
        <v>521</v>
      </c>
      <c r="C202" s="4" t="s">
        <v>595</v>
      </c>
      <c r="D202" s="33" t="s">
        <v>520</v>
      </c>
      <c r="F202" s="32">
        <v>1</v>
      </c>
      <c r="Q202" s="4" t="s">
        <v>560</v>
      </c>
    </row>
    <row r="203" spans="2:17" ht="36">
      <c r="B203" s="22" t="s">
        <v>523</v>
      </c>
      <c r="C203" s="4" t="s">
        <v>595</v>
      </c>
      <c r="D203" s="33" t="s">
        <v>522</v>
      </c>
      <c r="F203" s="30">
        <v>1</v>
      </c>
      <c r="Q203" s="4" t="s">
        <v>98</v>
      </c>
    </row>
    <row r="204" spans="2:17" ht="36">
      <c r="B204" s="22" t="s">
        <v>525</v>
      </c>
      <c r="C204" s="4" t="s">
        <v>595</v>
      </c>
      <c r="D204" s="33" t="s">
        <v>524</v>
      </c>
      <c r="F204" s="30">
        <v>1</v>
      </c>
      <c r="Q204" s="4" t="s">
        <v>98</v>
      </c>
    </row>
    <row r="205" spans="2:17" ht="36">
      <c r="B205" s="22" t="s">
        <v>527</v>
      </c>
      <c r="C205" s="4" t="s">
        <v>595</v>
      </c>
      <c r="D205" s="33" t="s">
        <v>526</v>
      </c>
      <c r="F205" s="30">
        <v>1</v>
      </c>
      <c r="Q205" s="4" t="s">
        <v>569</v>
      </c>
    </row>
    <row r="206" spans="2:17" ht="36">
      <c r="B206" s="22" t="s">
        <v>529</v>
      </c>
      <c r="C206" s="4" t="s">
        <v>595</v>
      </c>
      <c r="D206" s="33" t="s">
        <v>528</v>
      </c>
      <c r="F206" s="30">
        <v>1</v>
      </c>
      <c r="Q206" s="4" t="s">
        <v>98</v>
      </c>
    </row>
    <row r="207" spans="2:17" ht="36">
      <c r="B207" s="22" t="s">
        <v>531</v>
      </c>
      <c r="C207" s="4" t="s">
        <v>595</v>
      </c>
      <c r="D207" s="33" t="s">
        <v>530</v>
      </c>
      <c r="F207" s="30">
        <v>1</v>
      </c>
      <c r="Q207" s="12" t="s">
        <v>568</v>
      </c>
    </row>
    <row r="208" spans="2:17" ht="36">
      <c r="B208" s="22" t="s">
        <v>532</v>
      </c>
      <c r="C208" s="4" t="s">
        <v>595</v>
      </c>
      <c r="D208" s="33" t="s">
        <v>383</v>
      </c>
      <c r="F208" s="30">
        <v>1</v>
      </c>
      <c r="Q208" s="34" t="s">
        <v>568</v>
      </c>
    </row>
    <row r="209" spans="2:17" ht="24">
      <c r="B209" s="5" t="s">
        <v>533</v>
      </c>
      <c r="C209" s="4" t="s">
        <v>596</v>
      </c>
      <c r="D209" s="4" t="s">
        <v>96</v>
      </c>
      <c r="F209" s="4">
        <v>1</v>
      </c>
      <c r="Q209" s="4" t="s">
        <v>211</v>
      </c>
    </row>
    <row r="210" spans="2:17" ht="24">
      <c r="B210" s="5" t="s">
        <v>534</v>
      </c>
      <c r="C210" s="4" t="s">
        <v>596</v>
      </c>
      <c r="D210" s="4" t="s">
        <v>110</v>
      </c>
      <c r="F210" s="4">
        <v>1</v>
      </c>
      <c r="Q210" s="4" t="s">
        <v>98</v>
      </c>
    </row>
    <row r="211" spans="2:17" ht="24">
      <c r="B211" s="5" t="s">
        <v>535</v>
      </c>
      <c r="C211" s="4" t="s">
        <v>596</v>
      </c>
      <c r="D211" s="4" t="s">
        <v>175</v>
      </c>
      <c r="F211" s="4">
        <v>1</v>
      </c>
      <c r="Q211" s="4" t="s">
        <v>98</v>
      </c>
    </row>
    <row r="212" spans="2:17" ht="24">
      <c r="B212" s="5" t="s">
        <v>536</v>
      </c>
      <c r="C212" s="4" t="s">
        <v>596</v>
      </c>
      <c r="D212" s="4" t="s">
        <v>194</v>
      </c>
      <c r="F212" s="4">
        <v>1</v>
      </c>
      <c r="Q212" s="4" t="s">
        <v>98</v>
      </c>
    </row>
    <row r="213" spans="2:17" ht="24">
      <c r="B213" s="5" t="s">
        <v>537</v>
      </c>
      <c r="C213" s="4" t="s">
        <v>596</v>
      </c>
      <c r="D213" s="4" t="s">
        <v>199</v>
      </c>
      <c r="F213" s="4">
        <v>1</v>
      </c>
      <c r="Q213" s="4" t="s">
        <v>98</v>
      </c>
    </row>
    <row r="214" spans="2:17" ht="24">
      <c r="B214" s="5" t="s">
        <v>538</v>
      </c>
      <c r="C214" s="4" t="s">
        <v>596</v>
      </c>
      <c r="D214" s="4" t="s">
        <v>219</v>
      </c>
      <c r="F214" s="4">
        <v>1</v>
      </c>
      <c r="Q214" s="4" t="s">
        <v>98</v>
      </c>
    </row>
    <row r="215" spans="2:17" ht="24">
      <c r="B215" s="5" t="s">
        <v>539</v>
      </c>
      <c r="C215" s="4" t="s">
        <v>596</v>
      </c>
      <c r="D215" s="6" t="s">
        <v>167</v>
      </c>
      <c r="F215" s="4">
        <v>1</v>
      </c>
      <c r="Q215" s="4" t="s">
        <v>560</v>
      </c>
    </row>
    <row r="216" spans="2:17" ht="24">
      <c r="B216" s="5" t="s">
        <v>541</v>
      </c>
      <c r="C216" s="4" t="s">
        <v>596</v>
      </c>
      <c r="D216" s="6" t="s">
        <v>540</v>
      </c>
      <c r="F216" s="4">
        <v>1</v>
      </c>
      <c r="Q216" s="4" t="s">
        <v>196</v>
      </c>
    </row>
    <row r="217" spans="2:17" ht="24">
      <c r="B217" s="5" t="s">
        <v>542</v>
      </c>
      <c r="C217" s="4" t="s">
        <v>596</v>
      </c>
      <c r="D217" s="6" t="s">
        <v>178</v>
      </c>
      <c r="F217" s="4">
        <v>1</v>
      </c>
      <c r="Q217" s="4" t="s">
        <v>196</v>
      </c>
    </row>
    <row r="218" spans="2:17" ht="24">
      <c r="B218" s="5" t="s">
        <v>543</v>
      </c>
      <c r="C218" s="4" t="s">
        <v>596</v>
      </c>
      <c r="D218" s="6" t="s">
        <v>530</v>
      </c>
      <c r="F218" s="4">
        <v>1</v>
      </c>
      <c r="Q218" s="4" t="s">
        <v>568</v>
      </c>
    </row>
  </sheetData>
  <sheetProtection sheet="1" objects="1" selectLockedCells="1" selectUnlockedCells="1"/>
  <conditionalFormatting sqref="B2:B218">
    <cfRule type="expression" priority="1" dxfId="0" stopIfTrue="1">
      <formula>AND(COUNTIF($B$2:$B$218,B2)&gt;1,NOT(ISBLANK(B2)))</formula>
    </cfRule>
  </conditionalFormatting>
  <printOptions/>
  <pageMargins left="0.55" right="0.55" top="0.6" bottom="0.6" header="0.51" footer="0.51"/>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华南虎</cp:lastModifiedBy>
  <dcterms:created xsi:type="dcterms:W3CDTF">2012-06-06T01:30:27Z</dcterms:created>
  <dcterms:modified xsi:type="dcterms:W3CDTF">2018-03-15T02:17:58Z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