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2"/>
  </bookViews>
  <sheets>
    <sheet name="001职位" sheetId="1" r:id="rId1"/>
    <sheet name="002职位" sheetId="2" r:id="rId2"/>
    <sheet name="003职位" sheetId="3" r:id="rId3"/>
  </sheets>
  <definedNames>
    <definedName name="_xlnm.Print_Titles" localSheetId="2">'003职位'!$1:$3</definedName>
  </definedNames>
  <calcPr fullCalcOnLoad="1"/>
</workbook>
</file>

<file path=xl/sharedStrings.xml><?xml version="1.0" encoding="utf-8"?>
<sst xmlns="http://schemas.openxmlformats.org/spreadsheetml/2006/main" count="97" uniqueCount="74">
  <si>
    <t>平凉市纪委监委机关和派驻（出）纪检机构
公开遴选公务员综合成绩</t>
  </si>
  <si>
    <t>报考职位：市纪委监委机关综合职位（001）</t>
  </si>
  <si>
    <t>准考证号</t>
  </si>
  <si>
    <t>姓 名</t>
  </si>
  <si>
    <t>笔试
成绩</t>
  </si>
  <si>
    <t>笔试折合成绩</t>
  </si>
  <si>
    <t>面试
成绩</t>
  </si>
  <si>
    <t>面试折合成绩</t>
  </si>
  <si>
    <t>综合
成绩</t>
  </si>
  <si>
    <t>备注</t>
  </si>
  <si>
    <t>王银银</t>
  </si>
  <si>
    <t>70</t>
  </si>
  <si>
    <t>张倍蓓</t>
  </si>
  <si>
    <t>71</t>
  </si>
  <si>
    <t>陈小巍</t>
  </si>
  <si>
    <t>79</t>
  </si>
  <si>
    <t>王  健</t>
  </si>
  <si>
    <t>78</t>
  </si>
  <si>
    <t>何  娟</t>
  </si>
  <si>
    <t>张明敏</t>
  </si>
  <si>
    <t>报考职位：市纪委监委机关纪检监察职位（002)</t>
  </si>
  <si>
    <t>石  磊</t>
  </si>
  <si>
    <t>荆  涵</t>
  </si>
  <si>
    <t>崔高雄</t>
  </si>
  <si>
    <t>66</t>
  </si>
  <si>
    <t>柳旭东</t>
  </si>
  <si>
    <t>63.5</t>
  </si>
  <si>
    <t>靳掌泰</t>
  </si>
  <si>
    <t>车伟杰</t>
  </si>
  <si>
    <t>48</t>
  </si>
  <si>
    <t>韩永杰</t>
  </si>
  <si>
    <t>57</t>
  </si>
  <si>
    <t>王  旭</t>
  </si>
  <si>
    <t>杜文哲</t>
  </si>
  <si>
    <t>王  芳</t>
  </si>
  <si>
    <t>李  琰</t>
  </si>
  <si>
    <t>张志涛</t>
  </si>
  <si>
    <t>周小海</t>
  </si>
  <si>
    <t>缺考</t>
  </si>
  <si>
    <t>报考职位：市纪委监委派驻（出）纪检机构纪检监察职位（003）</t>
  </si>
  <si>
    <t>笔试成绩</t>
  </si>
  <si>
    <r>
      <t>肖靖</t>
    </r>
    <r>
      <rPr>
        <sz val="14"/>
        <color indexed="8"/>
        <rFont val="宋体"/>
        <family val="0"/>
      </rPr>
      <t>赟</t>
    </r>
  </si>
  <si>
    <t>61</t>
  </si>
  <si>
    <t>李丽琴</t>
  </si>
  <si>
    <t>62</t>
  </si>
  <si>
    <t>曹  锋</t>
  </si>
  <si>
    <t>58</t>
  </si>
  <si>
    <t>杨一帆</t>
  </si>
  <si>
    <t>杨  涛</t>
  </si>
  <si>
    <t>任俊颖</t>
  </si>
  <si>
    <t>郑伟伟</t>
  </si>
  <si>
    <t>李鹏涛</t>
  </si>
  <si>
    <t>仇玲燕</t>
  </si>
  <si>
    <t>郑  娟</t>
  </si>
  <si>
    <t>王建军</t>
  </si>
  <si>
    <t>李浩伟</t>
  </si>
  <si>
    <t>柴维栋</t>
  </si>
  <si>
    <t>马  菲</t>
  </si>
  <si>
    <t>关  凌</t>
  </si>
  <si>
    <t>韩  璐</t>
  </si>
  <si>
    <t>司亚伟</t>
  </si>
  <si>
    <t>窦省兵</t>
  </si>
  <si>
    <t>陈天平</t>
  </si>
  <si>
    <t>何陇玉</t>
  </si>
  <si>
    <t>江  雪</t>
  </si>
  <si>
    <t>尹海云</t>
  </si>
  <si>
    <t>刘  琳</t>
  </si>
  <si>
    <t>翟  娜</t>
  </si>
  <si>
    <t>张小群</t>
  </si>
  <si>
    <t>胡金勋</t>
  </si>
  <si>
    <t>孙  涛</t>
  </si>
  <si>
    <t>李镇江</t>
  </si>
  <si>
    <t>袁  发</t>
  </si>
  <si>
    <t>梁  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</si>
</sst>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3"/>
      <name val="宋体"/>
      <family val="0"/>
    </font>
    <font>
      <sz val="20"/>
      <name val="方正小标宋_GBK"/>
      <family val="4"/>
    </font>
    <font>
      <b/>
      <sz val="14"/>
      <name val="仿宋_GB2312"/>
      <family val="3"/>
    </font>
    <font>
      <b/>
      <sz val="16"/>
      <name val="楷体_GB2312"/>
      <family val="3"/>
    </font>
    <font>
      <b/>
      <sz val="14"/>
      <name val="楷体_GB2312"/>
      <family val="3"/>
    </font>
    <font>
      <sz val="16"/>
      <name val="仿宋_GB2312"/>
      <family val="3"/>
    </font>
    <font>
      <sz val="20"/>
      <name val="华文中宋"/>
      <family val="0"/>
    </font>
    <font>
      <b/>
      <sz val="16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4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22" fillId="0" borderId="4" applyNumberFormat="0" applyFill="0" applyAlignment="0" applyProtection="0"/>
    <xf numFmtId="0" fontId="11" fillId="3" borderId="0" applyNumberFormat="0" applyBorder="0" applyAlignment="0" applyProtection="0"/>
    <xf numFmtId="0" fontId="26" fillId="2" borderId="5" applyNumberFormat="0" applyAlignment="0" applyProtection="0"/>
    <xf numFmtId="0" fontId="21" fillId="2" borderId="1" applyNumberFormat="0" applyAlignment="0" applyProtection="0"/>
    <xf numFmtId="0" fontId="27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7" applyNumberFormat="0" applyFill="0" applyAlignment="0" applyProtection="0"/>
    <xf numFmtId="0" fontId="20" fillId="0" borderId="8" applyNumberFormat="0" applyFill="0" applyAlignment="0" applyProtection="0"/>
    <xf numFmtId="0" fontId="18" fillId="9" borderId="0" applyNumberFormat="0" applyBorder="0" applyAlignment="0" applyProtection="0"/>
    <xf numFmtId="0" fontId="29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176" fontId="8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9"/>
  <sheetViews>
    <sheetView workbookViewId="0" topLeftCell="A1">
      <selection activeCell="F4" sqref="F4"/>
    </sheetView>
  </sheetViews>
  <sheetFormatPr defaultColWidth="9.00390625" defaultRowHeight="14.25"/>
  <cols>
    <col min="1" max="1" width="16.50390625" style="2" customWidth="1"/>
    <col min="2" max="2" width="10.125" style="3" customWidth="1"/>
    <col min="3" max="3" width="9.125" style="3" customWidth="1"/>
    <col min="4" max="4" width="9.375" style="3" customWidth="1"/>
    <col min="5" max="5" width="10.25390625" style="3" customWidth="1"/>
    <col min="6" max="6" width="9.50390625" style="3" customWidth="1"/>
    <col min="7" max="7" width="9.75390625" style="3" customWidth="1"/>
    <col min="8" max="8" width="5.625" style="2" customWidth="1"/>
    <col min="9" max="246" width="9.00390625" style="2" customWidth="1"/>
  </cols>
  <sheetData>
    <row r="1" spans="1:8" ht="83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3.7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246" s="1" customFormat="1" ht="4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</row>
    <row r="4" spans="1:246" ht="31.5" customHeight="1">
      <c r="A4" s="8">
        <v>201800103</v>
      </c>
      <c r="B4" s="8" t="s">
        <v>10</v>
      </c>
      <c r="C4" s="14" t="s">
        <v>11</v>
      </c>
      <c r="D4" s="9">
        <f aca="true" t="shared" si="0" ref="D4:D9">C4*0.6</f>
        <v>42</v>
      </c>
      <c r="E4" s="9">
        <v>83.9</v>
      </c>
      <c r="F4" s="9">
        <f aca="true" t="shared" si="1" ref="F4:F9">E4*0.4</f>
        <v>33.56</v>
      </c>
      <c r="G4" s="9">
        <f aca="true" t="shared" si="2" ref="G4:G9">D4+F4</f>
        <v>75.56</v>
      </c>
      <c r="H4" s="16"/>
      <c r="IH4"/>
      <c r="II4"/>
      <c r="IJ4"/>
      <c r="IK4"/>
      <c r="IL4"/>
    </row>
    <row r="5" spans="1:246" ht="31.5" customHeight="1">
      <c r="A5" s="8">
        <v>201800104</v>
      </c>
      <c r="B5" s="8" t="s">
        <v>12</v>
      </c>
      <c r="C5" s="14" t="s">
        <v>13</v>
      </c>
      <c r="D5" s="9">
        <f t="shared" si="0"/>
        <v>42.6</v>
      </c>
      <c r="E5" s="9">
        <v>85.1</v>
      </c>
      <c r="F5" s="9">
        <f t="shared" si="1"/>
        <v>34.04</v>
      </c>
      <c r="G5" s="9">
        <f t="shared" si="2"/>
        <v>76.64</v>
      </c>
      <c r="H5" s="16"/>
      <c r="IH5"/>
      <c r="II5"/>
      <c r="IJ5"/>
      <c r="IK5"/>
      <c r="IL5"/>
    </row>
    <row r="6" spans="1:246" ht="31.5" customHeight="1">
      <c r="A6" s="8">
        <v>201800108</v>
      </c>
      <c r="B6" s="8" t="s">
        <v>14</v>
      </c>
      <c r="C6" s="14" t="s">
        <v>15</v>
      </c>
      <c r="D6" s="9">
        <f t="shared" si="0"/>
        <v>47.4</v>
      </c>
      <c r="E6" s="9">
        <v>81.1</v>
      </c>
      <c r="F6" s="9">
        <f t="shared" si="1"/>
        <v>32.44</v>
      </c>
      <c r="G6" s="9">
        <f t="shared" si="2"/>
        <v>79.84</v>
      </c>
      <c r="H6" s="16"/>
      <c r="IH6"/>
      <c r="II6"/>
      <c r="IJ6"/>
      <c r="IK6"/>
      <c r="IL6"/>
    </row>
    <row r="7" spans="1:246" ht="31.5" customHeight="1">
      <c r="A7" s="8">
        <v>201800109</v>
      </c>
      <c r="B7" s="8" t="s">
        <v>16</v>
      </c>
      <c r="C7" s="14" t="s">
        <v>17</v>
      </c>
      <c r="D7" s="9">
        <f t="shared" si="0"/>
        <v>46.8</v>
      </c>
      <c r="E7" s="9">
        <v>86</v>
      </c>
      <c r="F7" s="9">
        <f t="shared" si="1"/>
        <v>34.4</v>
      </c>
      <c r="G7" s="9">
        <f t="shared" si="2"/>
        <v>81.19999999999999</v>
      </c>
      <c r="H7" s="16"/>
      <c r="IH7"/>
      <c r="II7"/>
      <c r="IJ7"/>
      <c r="IK7"/>
      <c r="IL7"/>
    </row>
    <row r="8" spans="1:8" ht="31.5" customHeight="1">
      <c r="A8" s="8">
        <v>201800112</v>
      </c>
      <c r="B8" s="8" t="s">
        <v>18</v>
      </c>
      <c r="C8" s="14">
        <v>72.5</v>
      </c>
      <c r="D8" s="9">
        <f t="shared" si="0"/>
        <v>43.5</v>
      </c>
      <c r="E8" s="9">
        <v>90.6</v>
      </c>
      <c r="F8" s="9">
        <f t="shared" si="1"/>
        <v>36.24</v>
      </c>
      <c r="G8" s="9">
        <f t="shared" si="2"/>
        <v>79.74000000000001</v>
      </c>
      <c r="H8" s="17"/>
    </row>
    <row r="9" spans="1:8" ht="31.5" customHeight="1">
      <c r="A9" s="8">
        <v>201800113</v>
      </c>
      <c r="B9" s="8" t="s">
        <v>19</v>
      </c>
      <c r="C9" s="14">
        <v>85.5</v>
      </c>
      <c r="D9" s="9">
        <f t="shared" si="0"/>
        <v>51.3</v>
      </c>
      <c r="E9" s="9">
        <v>89.1</v>
      </c>
      <c r="F9" s="9">
        <f t="shared" si="1"/>
        <v>35.64</v>
      </c>
      <c r="G9" s="9">
        <f t="shared" si="2"/>
        <v>86.94</v>
      </c>
      <c r="H9" s="17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6"/>
  <sheetViews>
    <sheetView workbookViewId="0" topLeftCell="A1">
      <selection activeCell="F4" sqref="F4"/>
    </sheetView>
  </sheetViews>
  <sheetFormatPr defaultColWidth="9.00390625" defaultRowHeight="14.25"/>
  <cols>
    <col min="1" max="1" width="14.75390625" style="2" customWidth="1"/>
    <col min="2" max="2" width="10.00390625" style="3" customWidth="1"/>
    <col min="3" max="3" width="9.25390625" style="3" customWidth="1"/>
    <col min="4" max="4" width="9.625" style="3" customWidth="1"/>
    <col min="5" max="6" width="10.25390625" style="3" customWidth="1"/>
    <col min="7" max="7" width="9.625" style="3" customWidth="1"/>
    <col min="8" max="8" width="6.375" style="2" customWidth="1"/>
    <col min="9" max="246" width="9.00390625" style="2" customWidth="1"/>
  </cols>
  <sheetData>
    <row r="1" spans="1:8" ht="83.25" customHeight="1">
      <c r="A1" s="4" t="s">
        <v>0</v>
      </c>
      <c r="B1" s="11"/>
      <c r="C1" s="11"/>
      <c r="D1" s="11"/>
      <c r="E1" s="11"/>
      <c r="F1" s="11"/>
      <c r="G1" s="11"/>
      <c r="H1" s="11"/>
    </row>
    <row r="2" spans="1:8" ht="33.75" customHeight="1">
      <c r="A2" s="12" t="s">
        <v>20</v>
      </c>
      <c r="B2" s="12"/>
      <c r="C2" s="12"/>
      <c r="D2" s="12"/>
      <c r="E2" s="12"/>
      <c r="F2" s="12"/>
      <c r="G2" s="12"/>
      <c r="H2" s="12"/>
    </row>
    <row r="3" spans="1:246" s="1" customFormat="1" ht="4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</row>
    <row r="4" spans="1:246" ht="25.5" customHeight="1">
      <c r="A4" s="8">
        <v>201800201</v>
      </c>
      <c r="B4" s="8" t="s">
        <v>21</v>
      </c>
      <c r="C4" s="8">
        <v>67</v>
      </c>
      <c r="D4" s="9">
        <f>C4*0.6</f>
        <v>40.199999999999996</v>
      </c>
      <c r="E4" s="9">
        <v>87.4</v>
      </c>
      <c r="F4" s="9">
        <f>E4*0.4</f>
        <v>34.96</v>
      </c>
      <c r="G4" s="9">
        <f>F4+D4</f>
        <v>75.16</v>
      </c>
      <c r="H4" s="13"/>
      <c r="IH4"/>
      <c r="II4"/>
      <c r="IJ4"/>
      <c r="IK4"/>
      <c r="IL4"/>
    </row>
    <row r="5" spans="1:246" ht="25.5" customHeight="1">
      <c r="A5" s="8">
        <v>201800202</v>
      </c>
      <c r="B5" s="8" t="s">
        <v>22</v>
      </c>
      <c r="C5" s="8">
        <v>48</v>
      </c>
      <c r="D5" s="9">
        <f aca="true" t="shared" si="0" ref="D5:D16">C5*0.6</f>
        <v>28.799999999999997</v>
      </c>
      <c r="E5" s="9">
        <v>80.8</v>
      </c>
      <c r="F5" s="9">
        <f aca="true" t="shared" si="1" ref="F5:F15">E5*0.4</f>
        <v>32.32</v>
      </c>
      <c r="G5" s="9">
        <f aca="true" t="shared" si="2" ref="G5:G16">F5+D5</f>
        <v>61.12</v>
      </c>
      <c r="H5" s="13"/>
      <c r="IH5"/>
      <c r="II5"/>
      <c r="IJ5"/>
      <c r="IK5"/>
      <c r="IL5"/>
    </row>
    <row r="6" spans="1:246" ht="25.5" customHeight="1">
      <c r="A6" s="8">
        <v>201800204</v>
      </c>
      <c r="B6" s="8" t="s">
        <v>23</v>
      </c>
      <c r="C6" s="14" t="s">
        <v>24</v>
      </c>
      <c r="D6" s="9">
        <f t="shared" si="0"/>
        <v>39.6</v>
      </c>
      <c r="E6" s="9">
        <v>87.1</v>
      </c>
      <c r="F6" s="9">
        <f t="shared" si="1"/>
        <v>34.839999999999996</v>
      </c>
      <c r="G6" s="9">
        <f t="shared" si="2"/>
        <v>74.44</v>
      </c>
      <c r="H6" s="13"/>
      <c r="IH6"/>
      <c r="II6"/>
      <c r="IJ6"/>
      <c r="IK6"/>
      <c r="IL6"/>
    </row>
    <row r="7" spans="1:246" ht="25.5" customHeight="1">
      <c r="A7" s="8">
        <v>201800206</v>
      </c>
      <c r="B7" s="8" t="s">
        <v>25</v>
      </c>
      <c r="C7" s="14" t="s">
        <v>26</v>
      </c>
      <c r="D7" s="9">
        <f t="shared" si="0"/>
        <v>38.1</v>
      </c>
      <c r="E7" s="9">
        <v>87.4</v>
      </c>
      <c r="F7" s="9">
        <f t="shared" si="1"/>
        <v>34.96</v>
      </c>
      <c r="G7" s="9">
        <f t="shared" si="2"/>
        <v>73.06</v>
      </c>
      <c r="H7" s="13"/>
      <c r="IH7"/>
      <c r="II7"/>
      <c r="IJ7"/>
      <c r="IK7"/>
      <c r="IL7"/>
    </row>
    <row r="8" spans="1:246" ht="25.5" customHeight="1">
      <c r="A8" s="8">
        <v>201800207</v>
      </c>
      <c r="B8" s="8" t="s">
        <v>27</v>
      </c>
      <c r="C8" s="14" t="s">
        <v>24</v>
      </c>
      <c r="D8" s="9">
        <f t="shared" si="0"/>
        <v>39.6</v>
      </c>
      <c r="E8" s="9">
        <v>83</v>
      </c>
      <c r="F8" s="9">
        <f t="shared" si="1"/>
        <v>33.2</v>
      </c>
      <c r="G8" s="9">
        <f t="shared" si="2"/>
        <v>72.80000000000001</v>
      </c>
      <c r="H8" s="13"/>
      <c r="IH8"/>
      <c r="II8"/>
      <c r="IJ8"/>
      <c r="IK8"/>
      <c r="IL8"/>
    </row>
    <row r="9" spans="1:246" ht="25.5" customHeight="1">
      <c r="A9" s="8">
        <v>201800208</v>
      </c>
      <c r="B9" s="8" t="s">
        <v>28</v>
      </c>
      <c r="C9" s="14" t="s">
        <v>29</v>
      </c>
      <c r="D9" s="9">
        <f t="shared" si="0"/>
        <v>28.799999999999997</v>
      </c>
      <c r="E9" s="9">
        <v>81.2</v>
      </c>
      <c r="F9" s="9">
        <f t="shared" si="1"/>
        <v>32.480000000000004</v>
      </c>
      <c r="G9" s="9">
        <f t="shared" si="2"/>
        <v>61.28</v>
      </c>
      <c r="H9" s="13"/>
      <c r="IH9"/>
      <c r="II9"/>
      <c r="IJ9"/>
      <c r="IK9"/>
      <c r="IL9"/>
    </row>
    <row r="10" spans="1:246" ht="25.5" customHeight="1">
      <c r="A10" s="8">
        <v>201800209</v>
      </c>
      <c r="B10" s="8" t="s">
        <v>30</v>
      </c>
      <c r="C10" s="14" t="s">
        <v>31</v>
      </c>
      <c r="D10" s="9">
        <f t="shared" si="0"/>
        <v>34.199999999999996</v>
      </c>
      <c r="E10" s="9">
        <v>89.4</v>
      </c>
      <c r="F10" s="9">
        <f t="shared" si="1"/>
        <v>35.760000000000005</v>
      </c>
      <c r="G10" s="9">
        <f t="shared" si="2"/>
        <v>69.96000000000001</v>
      </c>
      <c r="H10" s="13"/>
      <c r="IH10"/>
      <c r="II10"/>
      <c r="IJ10"/>
      <c r="IK10"/>
      <c r="IL10"/>
    </row>
    <row r="11" spans="1:8" ht="25.5" customHeight="1">
      <c r="A11" s="8">
        <v>201800211</v>
      </c>
      <c r="B11" s="8" t="s">
        <v>32</v>
      </c>
      <c r="C11" s="14">
        <v>72.5</v>
      </c>
      <c r="D11" s="9">
        <f t="shared" si="0"/>
        <v>43.5</v>
      </c>
      <c r="E11" s="9">
        <v>87.7</v>
      </c>
      <c r="F11" s="9">
        <f t="shared" si="1"/>
        <v>35.080000000000005</v>
      </c>
      <c r="G11" s="9">
        <f t="shared" si="2"/>
        <v>78.58000000000001</v>
      </c>
      <c r="H11" s="15"/>
    </row>
    <row r="12" spans="1:8" ht="25.5" customHeight="1">
      <c r="A12" s="8">
        <v>201800212</v>
      </c>
      <c r="B12" s="8" t="s">
        <v>33</v>
      </c>
      <c r="C12" s="14">
        <v>65</v>
      </c>
      <c r="D12" s="9">
        <f t="shared" si="0"/>
        <v>39</v>
      </c>
      <c r="E12" s="9">
        <v>91.8</v>
      </c>
      <c r="F12" s="9">
        <f t="shared" si="1"/>
        <v>36.72</v>
      </c>
      <c r="G12" s="9">
        <f t="shared" si="2"/>
        <v>75.72</v>
      </c>
      <c r="H12" s="15"/>
    </row>
    <row r="13" spans="1:8" ht="25.5" customHeight="1">
      <c r="A13" s="8">
        <v>201800213</v>
      </c>
      <c r="B13" s="8" t="s">
        <v>34</v>
      </c>
      <c r="C13" s="14">
        <v>60.5</v>
      </c>
      <c r="D13" s="9">
        <f t="shared" si="0"/>
        <v>36.3</v>
      </c>
      <c r="E13" s="9">
        <v>81.5</v>
      </c>
      <c r="F13" s="9">
        <f t="shared" si="1"/>
        <v>32.6</v>
      </c>
      <c r="G13" s="9">
        <f t="shared" si="2"/>
        <v>68.9</v>
      </c>
      <c r="H13" s="15"/>
    </row>
    <row r="14" spans="1:8" ht="25.5" customHeight="1">
      <c r="A14" s="8">
        <v>201800214</v>
      </c>
      <c r="B14" s="8" t="s">
        <v>35</v>
      </c>
      <c r="C14" s="14">
        <v>55</v>
      </c>
      <c r="D14" s="9">
        <f t="shared" si="0"/>
        <v>33</v>
      </c>
      <c r="E14" s="9">
        <v>86.2</v>
      </c>
      <c r="F14" s="9">
        <f t="shared" si="1"/>
        <v>34.480000000000004</v>
      </c>
      <c r="G14" s="9">
        <f t="shared" si="2"/>
        <v>67.48</v>
      </c>
      <c r="H14" s="15"/>
    </row>
    <row r="15" spans="1:8" ht="25.5" customHeight="1">
      <c r="A15" s="8">
        <v>201800216</v>
      </c>
      <c r="B15" s="8" t="s">
        <v>36</v>
      </c>
      <c r="C15" s="14">
        <v>67</v>
      </c>
      <c r="D15" s="9">
        <f t="shared" si="0"/>
        <v>40.199999999999996</v>
      </c>
      <c r="E15" s="9">
        <v>86.6</v>
      </c>
      <c r="F15" s="9">
        <f t="shared" si="1"/>
        <v>34.64</v>
      </c>
      <c r="G15" s="9">
        <f t="shared" si="2"/>
        <v>74.84</v>
      </c>
      <c r="H15" s="15"/>
    </row>
    <row r="16" spans="1:8" ht="25.5" customHeight="1">
      <c r="A16" s="8">
        <v>201800219</v>
      </c>
      <c r="B16" s="8" t="s">
        <v>37</v>
      </c>
      <c r="C16" s="14">
        <v>54.5</v>
      </c>
      <c r="D16" s="9">
        <f t="shared" si="0"/>
        <v>32.699999999999996</v>
      </c>
      <c r="E16" s="9" t="s">
        <v>38</v>
      </c>
      <c r="F16" s="9">
        <v>0</v>
      </c>
      <c r="G16" s="9">
        <f t="shared" si="2"/>
        <v>32.699999999999996</v>
      </c>
      <c r="H16" s="15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33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15.625" style="2" customWidth="1"/>
    <col min="2" max="2" width="10.375" style="3" customWidth="1"/>
    <col min="3" max="3" width="7.375" style="3" customWidth="1"/>
    <col min="4" max="4" width="9.75390625" style="3" customWidth="1"/>
    <col min="5" max="5" width="8.875" style="3" customWidth="1"/>
    <col min="6" max="6" width="9.25390625" style="3" customWidth="1"/>
    <col min="7" max="7" width="9.625" style="3" customWidth="1"/>
    <col min="8" max="8" width="6.00390625" style="2" customWidth="1"/>
    <col min="9" max="246" width="9.00390625" style="2" customWidth="1"/>
  </cols>
  <sheetData>
    <row r="1" spans="1:8" ht="83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3.75" customHeight="1">
      <c r="A2" s="5" t="s">
        <v>39</v>
      </c>
      <c r="B2" s="5"/>
      <c r="C2" s="5"/>
      <c r="D2" s="5"/>
      <c r="E2" s="5"/>
      <c r="F2" s="5"/>
      <c r="G2" s="5"/>
      <c r="H2" s="5"/>
    </row>
    <row r="3" spans="1:246" s="1" customFormat="1" ht="45" customHeight="1">
      <c r="A3" s="6" t="s">
        <v>2</v>
      </c>
      <c r="B3" s="6" t="s">
        <v>3</v>
      </c>
      <c r="C3" s="6" t="s">
        <v>40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</row>
    <row r="4" spans="1:246" ht="21.75" customHeight="1">
      <c r="A4" s="8">
        <v>201800303</v>
      </c>
      <c r="B4" s="8" t="s">
        <v>41</v>
      </c>
      <c r="C4" s="8" t="s">
        <v>42</v>
      </c>
      <c r="D4" s="9">
        <f>C4*0.6</f>
        <v>36.6</v>
      </c>
      <c r="E4" s="9">
        <v>88.2</v>
      </c>
      <c r="F4" s="9">
        <f>E4*0.4</f>
        <v>35.28</v>
      </c>
      <c r="G4" s="9">
        <f>D4+F4</f>
        <v>71.88</v>
      </c>
      <c r="H4" s="9"/>
      <c r="IH4"/>
      <c r="II4"/>
      <c r="IJ4"/>
      <c r="IK4"/>
      <c r="IL4"/>
    </row>
    <row r="5" spans="1:246" ht="21.75" customHeight="1">
      <c r="A5" s="8">
        <v>201800304</v>
      </c>
      <c r="B5" s="8" t="s">
        <v>43</v>
      </c>
      <c r="C5" s="8" t="s">
        <v>44</v>
      </c>
      <c r="D5" s="9">
        <f aca="true" t="shared" si="0" ref="D5:D33">C5*0.6</f>
        <v>37.199999999999996</v>
      </c>
      <c r="E5" s="9">
        <v>88.7</v>
      </c>
      <c r="F5" s="9">
        <f aca="true" t="shared" si="1" ref="F5:F29">E5*0.4</f>
        <v>35.480000000000004</v>
      </c>
      <c r="G5" s="9">
        <f aca="true" t="shared" si="2" ref="G5:G33">D5+F5</f>
        <v>72.68</v>
      </c>
      <c r="H5" s="9"/>
      <c r="IH5"/>
      <c r="II5"/>
      <c r="IJ5"/>
      <c r="IK5"/>
      <c r="IL5"/>
    </row>
    <row r="6" spans="1:246" ht="21.75" customHeight="1">
      <c r="A6" s="8">
        <v>201800306</v>
      </c>
      <c r="B6" s="8" t="s">
        <v>45</v>
      </c>
      <c r="C6" s="8" t="s">
        <v>46</v>
      </c>
      <c r="D6" s="9">
        <f t="shared" si="0"/>
        <v>34.8</v>
      </c>
      <c r="E6" s="9">
        <v>86</v>
      </c>
      <c r="F6" s="9">
        <f t="shared" si="1"/>
        <v>34.4</v>
      </c>
      <c r="G6" s="9">
        <f t="shared" si="2"/>
        <v>69.19999999999999</v>
      </c>
      <c r="H6" s="9"/>
      <c r="IH6"/>
      <c r="II6"/>
      <c r="IJ6"/>
      <c r="IK6"/>
      <c r="IL6"/>
    </row>
    <row r="7" spans="1:246" ht="21.75" customHeight="1">
      <c r="A7" s="8">
        <v>201800308</v>
      </c>
      <c r="B7" s="8" t="s">
        <v>47</v>
      </c>
      <c r="C7" s="8" t="s">
        <v>24</v>
      </c>
      <c r="D7" s="9">
        <f t="shared" si="0"/>
        <v>39.6</v>
      </c>
      <c r="E7" s="9">
        <v>87.8</v>
      </c>
      <c r="F7" s="9">
        <f t="shared" si="1"/>
        <v>35.12</v>
      </c>
      <c r="G7" s="9">
        <f t="shared" si="2"/>
        <v>74.72</v>
      </c>
      <c r="H7" s="9"/>
      <c r="IH7"/>
      <c r="II7"/>
      <c r="IJ7"/>
      <c r="IK7"/>
      <c r="IL7"/>
    </row>
    <row r="8" spans="1:8" ht="21.75" customHeight="1">
      <c r="A8" s="8">
        <v>201800311</v>
      </c>
      <c r="B8" s="8" t="s">
        <v>48</v>
      </c>
      <c r="C8" s="8">
        <v>65.5</v>
      </c>
      <c r="D8" s="9">
        <f t="shared" si="0"/>
        <v>39.3</v>
      </c>
      <c r="E8" s="9">
        <v>84.9</v>
      </c>
      <c r="F8" s="9">
        <f t="shared" si="1"/>
        <v>33.96</v>
      </c>
      <c r="G8" s="9">
        <f t="shared" si="2"/>
        <v>73.25999999999999</v>
      </c>
      <c r="H8" s="9"/>
    </row>
    <row r="9" spans="1:8" ht="21.75" customHeight="1">
      <c r="A9" s="8">
        <v>201800315</v>
      </c>
      <c r="B9" s="8" t="s">
        <v>49</v>
      </c>
      <c r="C9" s="8">
        <v>69.5</v>
      </c>
      <c r="D9" s="9">
        <f t="shared" si="0"/>
        <v>41.699999999999996</v>
      </c>
      <c r="E9" s="9">
        <v>90.6</v>
      </c>
      <c r="F9" s="9">
        <f t="shared" si="1"/>
        <v>36.24</v>
      </c>
      <c r="G9" s="9">
        <f t="shared" si="2"/>
        <v>77.94</v>
      </c>
      <c r="H9" s="9"/>
    </row>
    <row r="10" spans="1:8" ht="21.75" customHeight="1">
      <c r="A10" s="8">
        <v>201800321</v>
      </c>
      <c r="B10" s="8" t="s">
        <v>50</v>
      </c>
      <c r="C10" s="8">
        <v>63.5</v>
      </c>
      <c r="D10" s="9">
        <f t="shared" si="0"/>
        <v>38.1</v>
      </c>
      <c r="E10" s="9">
        <v>83.4</v>
      </c>
      <c r="F10" s="9">
        <f t="shared" si="1"/>
        <v>33.36000000000001</v>
      </c>
      <c r="G10" s="9">
        <f t="shared" si="2"/>
        <v>71.46000000000001</v>
      </c>
      <c r="H10" s="9"/>
    </row>
    <row r="11" spans="1:8" ht="21.75" customHeight="1">
      <c r="A11" s="8">
        <v>201800333</v>
      </c>
      <c r="B11" s="8" t="s">
        <v>51</v>
      </c>
      <c r="C11" s="8">
        <v>68</v>
      </c>
      <c r="D11" s="9">
        <f t="shared" si="0"/>
        <v>40.8</v>
      </c>
      <c r="E11" s="9">
        <v>90.3</v>
      </c>
      <c r="F11" s="9">
        <f t="shared" si="1"/>
        <v>36.12</v>
      </c>
      <c r="G11" s="9">
        <f t="shared" si="2"/>
        <v>76.91999999999999</v>
      </c>
      <c r="H11" s="9"/>
    </row>
    <row r="12" spans="1:8" ht="21.75" customHeight="1">
      <c r="A12" s="8">
        <v>201800335</v>
      </c>
      <c r="B12" s="8" t="s">
        <v>52</v>
      </c>
      <c r="C12" s="8">
        <v>65</v>
      </c>
      <c r="D12" s="9">
        <f t="shared" si="0"/>
        <v>39</v>
      </c>
      <c r="E12" s="9">
        <v>84.4</v>
      </c>
      <c r="F12" s="9">
        <f t="shared" si="1"/>
        <v>33.760000000000005</v>
      </c>
      <c r="G12" s="9">
        <f t="shared" si="2"/>
        <v>72.76</v>
      </c>
      <c r="H12" s="9"/>
    </row>
    <row r="13" spans="1:8" ht="21.75" customHeight="1">
      <c r="A13" s="8">
        <v>201800337</v>
      </c>
      <c r="B13" s="8" t="s">
        <v>53</v>
      </c>
      <c r="C13" s="8">
        <v>74</v>
      </c>
      <c r="D13" s="9">
        <f t="shared" si="0"/>
        <v>44.4</v>
      </c>
      <c r="E13" s="9">
        <v>87.2</v>
      </c>
      <c r="F13" s="9">
        <f t="shared" si="1"/>
        <v>34.88</v>
      </c>
      <c r="G13" s="9">
        <f t="shared" si="2"/>
        <v>79.28</v>
      </c>
      <c r="H13" s="9"/>
    </row>
    <row r="14" spans="1:8" ht="21.75" customHeight="1">
      <c r="A14" s="8">
        <v>201800338</v>
      </c>
      <c r="B14" s="8" t="s">
        <v>54</v>
      </c>
      <c r="C14" s="8">
        <v>62.5</v>
      </c>
      <c r="D14" s="9">
        <f t="shared" si="0"/>
        <v>37.5</v>
      </c>
      <c r="E14" s="9">
        <v>84.2</v>
      </c>
      <c r="F14" s="9">
        <f t="shared" si="1"/>
        <v>33.68</v>
      </c>
      <c r="G14" s="9">
        <f t="shared" si="2"/>
        <v>71.18</v>
      </c>
      <c r="H14" s="9"/>
    </row>
    <row r="15" spans="1:8" ht="21.75" customHeight="1">
      <c r="A15" s="8">
        <v>201800339</v>
      </c>
      <c r="B15" s="8" t="s">
        <v>55</v>
      </c>
      <c r="C15" s="8">
        <v>60</v>
      </c>
      <c r="D15" s="9">
        <f t="shared" si="0"/>
        <v>36</v>
      </c>
      <c r="E15" s="9">
        <v>85.3</v>
      </c>
      <c r="F15" s="9">
        <f t="shared" si="1"/>
        <v>34.12</v>
      </c>
      <c r="G15" s="9">
        <f t="shared" si="2"/>
        <v>70.12</v>
      </c>
      <c r="H15" s="9"/>
    </row>
    <row r="16" spans="1:8" ht="21.75" customHeight="1">
      <c r="A16" s="8">
        <v>201800341</v>
      </c>
      <c r="B16" s="8" t="s">
        <v>56</v>
      </c>
      <c r="C16" s="8">
        <v>56</v>
      </c>
      <c r="D16" s="9">
        <f t="shared" si="0"/>
        <v>33.6</v>
      </c>
      <c r="E16" s="9" t="s">
        <v>38</v>
      </c>
      <c r="F16" s="9">
        <v>0</v>
      </c>
      <c r="G16" s="9">
        <f t="shared" si="2"/>
        <v>33.6</v>
      </c>
      <c r="H16" s="9"/>
    </row>
    <row r="17" spans="1:8" ht="21.75" customHeight="1">
      <c r="A17" s="8">
        <v>201800342</v>
      </c>
      <c r="B17" s="8" t="s">
        <v>57</v>
      </c>
      <c r="C17" s="8">
        <v>67</v>
      </c>
      <c r="D17" s="9">
        <f t="shared" si="0"/>
        <v>40.199999999999996</v>
      </c>
      <c r="E17" s="9">
        <v>87.1</v>
      </c>
      <c r="F17" s="9">
        <f t="shared" si="1"/>
        <v>34.839999999999996</v>
      </c>
      <c r="G17" s="9">
        <f t="shared" si="2"/>
        <v>75.03999999999999</v>
      </c>
      <c r="H17" s="9"/>
    </row>
    <row r="18" spans="1:8" ht="21.75" customHeight="1">
      <c r="A18" s="8">
        <v>201800343</v>
      </c>
      <c r="B18" s="8" t="s">
        <v>58</v>
      </c>
      <c r="C18" s="8">
        <v>70.5</v>
      </c>
      <c r="D18" s="9">
        <f t="shared" si="0"/>
        <v>42.3</v>
      </c>
      <c r="E18" s="9">
        <v>90.2</v>
      </c>
      <c r="F18" s="9">
        <f t="shared" si="1"/>
        <v>36.080000000000005</v>
      </c>
      <c r="G18" s="9">
        <f t="shared" si="2"/>
        <v>78.38</v>
      </c>
      <c r="H18" s="9"/>
    </row>
    <row r="19" spans="1:8" ht="21.75" customHeight="1">
      <c r="A19" s="8">
        <v>201800344</v>
      </c>
      <c r="B19" s="8" t="s">
        <v>59</v>
      </c>
      <c r="C19" s="8">
        <v>59</v>
      </c>
      <c r="D19" s="9">
        <f t="shared" si="0"/>
        <v>35.4</v>
      </c>
      <c r="E19" s="9">
        <v>85.44</v>
      </c>
      <c r="F19" s="9">
        <f t="shared" si="1"/>
        <v>34.176</v>
      </c>
      <c r="G19" s="9">
        <f t="shared" si="2"/>
        <v>69.576</v>
      </c>
      <c r="H19" s="9"/>
    </row>
    <row r="20" spans="1:8" ht="21.75" customHeight="1">
      <c r="A20" s="8">
        <v>201800345</v>
      </c>
      <c r="B20" s="8" t="s">
        <v>60</v>
      </c>
      <c r="C20" s="8">
        <v>58.5</v>
      </c>
      <c r="D20" s="9">
        <f t="shared" si="0"/>
        <v>35.1</v>
      </c>
      <c r="E20" s="9" t="s">
        <v>38</v>
      </c>
      <c r="F20" s="9">
        <v>0</v>
      </c>
      <c r="G20" s="9">
        <f t="shared" si="2"/>
        <v>35.1</v>
      </c>
      <c r="H20" s="9"/>
    </row>
    <row r="21" spans="1:8" ht="21.75" customHeight="1">
      <c r="A21" s="8">
        <v>201800346</v>
      </c>
      <c r="B21" s="8" t="s">
        <v>61</v>
      </c>
      <c r="C21" s="8">
        <v>71.5</v>
      </c>
      <c r="D21" s="9">
        <f t="shared" si="0"/>
        <v>42.9</v>
      </c>
      <c r="E21" s="9">
        <v>85.7</v>
      </c>
      <c r="F21" s="9">
        <f t="shared" si="1"/>
        <v>34.28</v>
      </c>
      <c r="G21" s="9">
        <f t="shared" si="2"/>
        <v>77.18</v>
      </c>
      <c r="H21" s="9"/>
    </row>
    <row r="22" spans="1:8" ht="21.75" customHeight="1">
      <c r="A22" s="8">
        <v>201800347</v>
      </c>
      <c r="B22" s="8" t="s">
        <v>62</v>
      </c>
      <c r="C22" s="8">
        <v>56</v>
      </c>
      <c r="D22" s="9">
        <f t="shared" si="0"/>
        <v>33.6</v>
      </c>
      <c r="E22" s="9">
        <v>86.5</v>
      </c>
      <c r="F22" s="9">
        <f t="shared" si="1"/>
        <v>34.6</v>
      </c>
      <c r="G22" s="9">
        <f t="shared" si="2"/>
        <v>68.2</v>
      </c>
      <c r="H22" s="9"/>
    </row>
    <row r="23" spans="1:8" ht="21.75" customHeight="1">
      <c r="A23" s="8">
        <v>201800348</v>
      </c>
      <c r="B23" s="8" t="s">
        <v>63</v>
      </c>
      <c r="C23" s="8">
        <v>62.5</v>
      </c>
      <c r="D23" s="9">
        <f t="shared" si="0"/>
        <v>37.5</v>
      </c>
      <c r="E23" s="9">
        <v>86.44</v>
      </c>
      <c r="F23" s="9">
        <f t="shared" si="1"/>
        <v>34.576</v>
      </c>
      <c r="G23" s="9">
        <f t="shared" si="2"/>
        <v>72.076</v>
      </c>
      <c r="H23" s="9"/>
    </row>
    <row r="24" spans="1:8" ht="21.75" customHeight="1">
      <c r="A24" s="8">
        <v>201800351</v>
      </c>
      <c r="B24" s="8" t="s">
        <v>64</v>
      </c>
      <c r="C24" s="8">
        <v>65.5</v>
      </c>
      <c r="D24" s="9">
        <f t="shared" si="0"/>
        <v>39.3</v>
      </c>
      <c r="E24" s="9">
        <v>89.7</v>
      </c>
      <c r="F24" s="9">
        <f t="shared" si="1"/>
        <v>35.88</v>
      </c>
      <c r="G24" s="9">
        <f t="shared" si="2"/>
        <v>75.18</v>
      </c>
      <c r="H24" s="9"/>
    </row>
    <row r="25" spans="1:8" ht="21.75" customHeight="1">
      <c r="A25" s="8">
        <v>201800352</v>
      </c>
      <c r="B25" s="8" t="s">
        <v>65</v>
      </c>
      <c r="C25" s="8">
        <v>67.5</v>
      </c>
      <c r="D25" s="9">
        <f t="shared" si="0"/>
        <v>40.5</v>
      </c>
      <c r="E25" s="9">
        <v>86.2</v>
      </c>
      <c r="F25" s="9">
        <f t="shared" si="1"/>
        <v>34.480000000000004</v>
      </c>
      <c r="G25" s="9">
        <f t="shared" si="2"/>
        <v>74.98</v>
      </c>
      <c r="H25" s="9"/>
    </row>
    <row r="26" spans="1:8" ht="21.75" customHeight="1">
      <c r="A26" s="8">
        <v>201800354</v>
      </c>
      <c r="B26" s="8" t="s">
        <v>66</v>
      </c>
      <c r="C26" s="8">
        <v>59</v>
      </c>
      <c r="D26" s="9">
        <f t="shared" si="0"/>
        <v>35.4</v>
      </c>
      <c r="E26" s="9">
        <v>87.44</v>
      </c>
      <c r="F26" s="9">
        <f t="shared" si="1"/>
        <v>34.976</v>
      </c>
      <c r="G26" s="9">
        <f t="shared" si="2"/>
        <v>70.376</v>
      </c>
      <c r="H26" s="9"/>
    </row>
    <row r="27" spans="1:8" ht="21.75" customHeight="1">
      <c r="A27" s="8">
        <v>201800357</v>
      </c>
      <c r="B27" s="8" t="s">
        <v>67</v>
      </c>
      <c r="C27" s="8">
        <v>63</v>
      </c>
      <c r="D27" s="9">
        <f t="shared" si="0"/>
        <v>37.8</v>
      </c>
      <c r="E27" s="9">
        <v>78.94</v>
      </c>
      <c r="F27" s="9">
        <f t="shared" si="1"/>
        <v>31.576</v>
      </c>
      <c r="G27" s="9">
        <f t="shared" si="2"/>
        <v>69.376</v>
      </c>
      <c r="H27" s="9"/>
    </row>
    <row r="28" spans="1:8" ht="21.75" customHeight="1">
      <c r="A28" s="8">
        <v>201800358</v>
      </c>
      <c r="B28" s="8" t="s">
        <v>68</v>
      </c>
      <c r="C28" s="8">
        <v>56</v>
      </c>
      <c r="D28" s="9">
        <f t="shared" si="0"/>
        <v>33.6</v>
      </c>
      <c r="E28" s="9" t="s">
        <v>38</v>
      </c>
      <c r="F28" s="9">
        <v>0</v>
      </c>
      <c r="G28" s="9">
        <f t="shared" si="2"/>
        <v>33.6</v>
      </c>
      <c r="H28" s="9"/>
    </row>
    <row r="29" spans="1:8" ht="21.75" customHeight="1">
      <c r="A29" s="8">
        <v>201800359</v>
      </c>
      <c r="B29" s="8" t="s">
        <v>69</v>
      </c>
      <c r="C29" s="8">
        <v>61.5</v>
      </c>
      <c r="D29" s="9">
        <f t="shared" si="0"/>
        <v>36.9</v>
      </c>
      <c r="E29" s="9">
        <v>87</v>
      </c>
      <c r="F29" s="9">
        <f t="shared" si="1"/>
        <v>34.800000000000004</v>
      </c>
      <c r="G29" s="9">
        <f t="shared" si="2"/>
        <v>71.7</v>
      </c>
      <c r="H29" s="9"/>
    </row>
    <row r="30" spans="1:8" ht="21.75" customHeight="1">
      <c r="A30" s="8">
        <v>201800360</v>
      </c>
      <c r="B30" s="8" t="s">
        <v>70</v>
      </c>
      <c r="C30" s="8">
        <v>64.5</v>
      </c>
      <c r="D30" s="9">
        <f t="shared" si="0"/>
        <v>38.699999999999996</v>
      </c>
      <c r="E30" s="9" t="s">
        <v>38</v>
      </c>
      <c r="F30" s="9">
        <v>0</v>
      </c>
      <c r="G30" s="9">
        <f t="shared" si="2"/>
        <v>38.699999999999996</v>
      </c>
      <c r="H30" s="9"/>
    </row>
    <row r="31" spans="1:8" ht="21.75" customHeight="1">
      <c r="A31" s="8">
        <v>201800361</v>
      </c>
      <c r="B31" s="8" t="s">
        <v>71</v>
      </c>
      <c r="C31" s="8">
        <v>68.5</v>
      </c>
      <c r="D31" s="9">
        <f t="shared" si="0"/>
        <v>41.1</v>
      </c>
      <c r="E31" s="9">
        <v>88.8</v>
      </c>
      <c r="F31" s="9">
        <f>E31*0.4</f>
        <v>35.52</v>
      </c>
      <c r="G31" s="9">
        <f t="shared" si="2"/>
        <v>76.62</v>
      </c>
      <c r="H31" s="9"/>
    </row>
    <row r="32" spans="1:8" ht="21.75" customHeight="1">
      <c r="A32" s="8">
        <v>201800365</v>
      </c>
      <c r="B32" s="8" t="s">
        <v>72</v>
      </c>
      <c r="C32" s="8">
        <v>68.5</v>
      </c>
      <c r="D32" s="9">
        <f t="shared" si="0"/>
        <v>41.1</v>
      </c>
      <c r="E32" s="9">
        <v>83</v>
      </c>
      <c r="F32" s="9">
        <f>E32*0.4</f>
        <v>33.2</v>
      </c>
      <c r="G32" s="9">
        <f t="shared" si="2"/>
        <v>74.30000000000001</v>
      </c>
      <c r="H32" s="9"/>
    </row>
    <row r="33" spans="1:8" ht="21.75" customHeight="1">
      <c r="A33" s="8">
        <v>201800366</v>
      </c>
      <c r="B33" s="8" t="s">
        <v>73</v>
      </c>
      <c r="C33" s="8">
        <v>74</v>
      </c>
      <c r="D33" s="9">
        <f t="shared" si="0"/>
        <v>44.4</v>
      </c>
      <c r="E33" s="9">
        <v>92.2</v>
      </c>
      <c r="F33" s="9">
        <f>E33*0.4</f>
        <v>36.88</v>
      </c>
      <c r="G33" s="9">
        <f t="shared" si="2"/>
        <v>81.28</v>
      </c>
      <c r="H33" s="9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2018-04-16T09:36:53Z</cp:lastPrinted>
  <dcterms:created xsi:type="dcterms:W3CDTF">2006-07-17T02:26:15Z</dcterms:created>
  <dcterms:modified xsi:type="dcterms:W3CDTF">2018-04-16T10:31:32Z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