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895" windowHeight="9930"/>
  </bookViews>
  <sheets>
    <sheet name="汇总表" sheetId="9" r:id="rId1"/>
    <sheet name="交通" sheetId="8" r:id="rId2"/>
    <sheet name="其他" sheetId="5" r:id="rId3"/>
    <sheet name="珠山镇" sheetId="4" r:id="rId4"/>
    <sheet name="农业局" sheetId="10" r:id="rId5"/>
    <sheet name="Sheet2" sheetId="2" r:id="rId6"/>
    <sheet name="Sheet3" sheetId="3" r:id="rId7"/>
  </sheets>
  <definedNames>
    <definedName name="_xlnm.Print_Titles" localSheetId="0">汇总表!$2:$2</definedName>
    <definedName name="_xlnm.Print_Titles" localSheetId="1">交通!$2:$2</definedName>
    <definedName name="_xlnm.Print_Titles" localSheetId="4">农业局!$2:$2</definedName>
    <definedName name="_xlnm.Print_Titles" localSheetId="2">其他!$2:$2</definedName>
    <definedName name="_xlnm.Print_Titles" localSheetId="3">珠山镇!$2:$2</definedName>
  </definedNames>
  <calcPr calcId="125725"/>
</workbook>
</file>

<file path=xl/calcChain.xml><?xml version="1.0" encoding="utf-8"?>
<calcChain xmlns="http://schemas.openxmlformats.org/spreadsheetml/2006/main">
  <c r="H8" i="9"/>
  <c r="H3"/>
  <c r="H6"/>
  <c r="H7"/>
  <c r="H5"/>
  <c r="H12"/>
  <c r="H9"/>
  <c r="H11"/>
  <c r="H14"/>
  <c r="H10"/>
  <c r="H17"/>
  <c r="H18"/>
  <c r="H19"/>
  <c r="H22"/>
  <c r="H13"/>
  <c r="H20"/>
  <c r="H15"/>
  <c r="H16"/>
  <c r="H23"/>
  <c r="H24"/>
  <c r="H21"/>
  <c r="H25"/>
  <c r="H26"/>
  <c r="H28"/>
  <c r="I28" s="1"/>
  <c r="H29"/>
  <c r="I29" s="1"/>
  <c r="H31"/>
  <c r="I31" s="1"/>
  <c r="H4"/>
  <c r="F8"/>
  <c r="F3"/>
  <c r="F6"/>
  <c r="F7"/>
  <c r="F5"/>
  <c r="F12"/>
  <c r="F9"/>
  <c r="F11"/>
  <c r="F14"/>
  <c r="I14" s="1"/>
  <c r="F10"/>
  <c r="F17"/>
  <c r="I17" s="1"/>
  <c r="F18"/>
  <c r="F19"/>
  <c r="I19" s="1"/>
  <c r="F22"/>
  <c r="F13"/>
  <c r="F20"/>
  <c r="F15"/>
  <c r="F16"/>
  <c r="F23"/>
  <c r="F24"/>
  <c r="I24" s="1"/>
  <c r="F21"/>
  <c r="F25"/>
  <c r="F26"/>
  <c r="F28"/>
  <c r="F29"/>
  <c r="F31"/>
  <c r="F4"/>
  <c r="F3" i="10"/>
  <c r="H3"/>
  <c r="I3" s="1"/>
  <c r="F4"/>
  <c r="I4" s="1"/>
  <c r="H4"/>
  <c r="F6"/>
  <c r="I6" s="1"/>
  <c r="H6"/>
  <c r="F7"/>
  <c r="H7"/>
  <c r="I7"/>
  <c r="F8"/>
  <c r="H8"/>
  <c r="I8" s="1"/>
  <c r="F9"/>
  <c r="I9" s="1"/>
  <c r="H9"/>
  <c r="F10"/>
  <c r="I10" s="1"/>
  <c r="H10"/>
  <c r="F11"/>
  <c r="H11"/>
  <c r="I11"/>
  <c r="F12"/>
  <c r="H12"/>
  <c r="I12" s="1"/>
  <c r="F13"/>
  <c r="I13" s="1"/>
  <c r="H13"/>
  <c r="F14"/>
  <c r="I14" s="1"/>
  <c r="H14"/>
  <c r="F15"/>
  <c r="H15"/>
  <c r="I15"/>
  <c r="F16"/>
  <c r="H16"/>
  <c r="I16" s="1"/>
  <c r="F17"/>
  <c r="I17" s="1"/>
  <c r="H17"/>
  <c r="F18"/>
  <c r="I18" s="1"/>
  <c r="H18"/>
  <c r="F19"/>
  <c r="H19"/>
  <c r="I19"/>
  <c r="F20"/>
  <c r="H20"/>
  <c r="I20" s="1"/>
  <c r="F21"/>
  <c r="I21" s="1"/>
  <c r="H21"/>
  <c r="F22"/>
  <c r="I22" s="1"/>
  <c r="H22"/>
  <c r="F23"/>
  <c r="H23"/>
  <c r="I23"/>
  <c r="F24"/>
  <c r="H24"/>
  <c r="I24" s="1"/>
  <c r="F25"/>
  <c r="I25" s="1"/>
  <c r="H25"/>
  <c r="F26"/>
  <c r="I26" s="1"/>
  <c r="H26"/>
  <c r="F27"/>
  <c r="H27"/>
  <c r="I27"/>
  <c r="F28"/>
  <c r="H28"/>
  <c r="I28" s="1"/>
  <c r="F29"/>
  <c r="I29" s="1"/>
  <c r="H29"/>
  <c r="F30"/>
  <c r="I30" s="1"/>
  <c r="H30"/>
  <c r="F31"/>
  <c r="H31"/>
  <c r="I31"/>
  <c r="F32"/>
  <c r="H32"/>
  <c r="I32" s="1"/>
  <c r="F33"/>
  <c r="I33" s="1"/>
  <c r="H33"/>
  <c r="F34"/>
  <c r="I34" s="1"/>
  <c r="H34"/>
  <c r="F35"/>
  <c r="H35"/>
  <c r="I35"/>
  <c r="F36"/>
  <c r="H36"/>
  <c r="I36" s="1"/>
  <c r="F37"/>
  <c r="I37" s="1"/>
  <c r="H37"/>
  <c r="F38"/>
  <c r="I38" s="1"/>
  <c r="H38"/>
  <c r="F39"/>
  <c r="H39"/>
  <c r="I39"/>
  <c r="F40"/>
  <c r="H40"/>
  <c r="I40" s="1"/>
  <c r="F41"/>
  <c r="I41" s="1"/>
  <c r="H41"/>
  <c r="F42"/>
  <c r="I42" s="1"/>
  <c r="H42"/>
  <c r="F5"/>
  <c r="H5"/>
  <c r="I5"/>
  <c r="F43"/>
  <c r="H43"/>
  <c r="I43" s="1"/>
  <c r="F44"/>
  <c r="I44" s="1"/>
  <c r="H44"/>
  <c r="F45"/>
  <c r="I45" s="1"/>
  <c r="H45"/>
  <c r="F46"/>
  <c r="H46"/>
  <c r="I46"/>
  <c r="F47"/>
  <c r="H47"/>
  <c r="I47" s="1"/>
  <c r="F48"/>
  <c r="I48" s="1"/>
  <c r="H48"/>
  <c r="F49"/>
  <c r="I49" s="1"/>
  <c r="H49"/>
  <c r="F50"/>
  <c r="H50"/>
  <c r="I50"/>
  <c r="F51"/>
  <c r="H51"/>
  <c r="I51" s="1"/>
  <c r="F52"/>
  <c r="I52" s="1"/>
  <c r="H52"/>
  <c r="F53"/>
  <c r="I53" s="1"/>
  <c r="H53"/>
  <c r="F54"/>
  <c r="H54"/>
  <c r="I54"/>
  <c r="F55"/>
  <c r="H55"/>
  <c r="I55" s="1"/>
  <c r="F56"/>
  <c r="I56" s="1"/>
  <c r="H56"/>
  <c r="F57"/>
  <c r="I57" s="1"/>
  <c r="H57"/>
  <c r="F58"/>
  <c r="H58"/>
  <c r="I58"/>
  <c r="F3" i="5"/>
  <c r="H3"/>
  <c r="I3"/>
  <c r="F5"/>
  <c r="I5" s="1"/>
  <c r="H5"/>
  <c r="F6"/>
  <c r="I6" s="1"/>
  <c r="H6"/>
  <c r="F7"/>
  <c r="H7"/>
  <c r="I7"/>
  <c r="F8"/>
  <c r="H8"/>
  <c r="I8"/>
  <c r="F10"/>
  <c r="I10" s="1"/>
  <c r="H10"/>
  <c r="F9"/>
  <c r="I9" s="1"/>
  <c r="H9"/>
  <c r="F11"/>
  <c r="H11"/>
  <c r="I11"/>
  <c r="F12"/>
  <c r="H12"/>
  <c r="I12"/>
  <c r="F13"/>
  <c r="I13" s="1"/>
  <c r="H13"/>
  <c r="F14"/>
  <c r="I14" s="1"/>
  <c r="H14"/>
  <c r="F16"/>
  <c r="H16"/>
  <c r="I16"/>
  <c r="F15"/>
  <c r="H15"/>
  <c r="I15"/>
  <c r="F17"/>
  <c r="I17" s="1"/>
  <c r="H17"/>
  <c r="F18"/>
  <c r="I18" s="1"/>
  <c r="H18"/>
  <c r="F19"/>
  <c r="H19"/>
  <c r="I19"/>
  <c r="F20"/>
  <c r="H20"/>
  <c r="I20"/>
  <c r="F22"/>
  <c r="I22" s="1"/>
  <c r="H22"/>
  <c r="F21"/>
  <c r="I21" s="1"/>
  <c r="H21"/>
  <c r="F4"/>
  <c r="H4"/>
  <c r="I4"/>
  <c r="F3" i="8"/>
  <c r="I3" s="1"/>
  <c r="H4"/>
  <c r="H3"/>
  <c r="F4"/>
  <c r="I4" s="1"/>
  <c r="I26" i="9" l="1"/>
  <c r="I25"/>
  <c r="I22"/>
  <c r="I12"/>
  <c r="I23"/>
  <c r="I20"/>
  <c r="I18"/>
  <c r="I11"/>
  <c r="I7"/>
  <c r="I21"/>
  <c r="I15"/>
  <c r="I8"/>
  <c r="I13"/>
  <c r="I9"/>
  <c r="I5"/>
  <c r="I16"/>
  <c r="I10"/>
  <c r="I3"/>
  <c r="I4"/>
  <c r="I6"/>
</calcChain>
</file>

<file path=xl/sharedStrings.xml><?xml version="1.0" encoding="utf-8"?>
<sst xmlns="http://schemas.openxmlformats.org/spreadsheetml/2006/main" count="404" uniqueCount="177">
  <si>
    <t>性别</t>
  </si>
  <si>
    <t>黄明安</t>
  </si>
  <si>
    <t>男</t>
  </si>
  <si>
    <t>莫代兵</t>
  </si>
  <si>
    <t>侯金桃</t>
  </si>
  <si>
    <t>曾  强</t>
  </si>
  <si>
    <t>李琼英</t>
  </si>
  <si>
    <t>女</t>
  </si>
  <si>
    <t>覃正军</t>
  </si>
  <si>
    <t>郭  敏</t>
  </si>
  <si>
    <t>滕和然</t>
  </si>
  <si>
    <t xml:space="preserve">赵琼香 </t>
  </si>
  <si>
    <t>朱艳红</t>
  </si>
  <si>
    <t>张达森</t>
  </si>
  <si>
    <t>田  忠</t>
  </si>
  <si>
    <t>向  芬</t>
  </si>
  <si>
    <t>卿隆瑛</t>
  </si>
  <si>
    <t>覃遵碧</t>
  </si>
  <si>
    <t>刘玉明</t>
  </si>
  <si>
    <t>李雨蓉</t>
  </si>
  <si>
    <t>陶  猛</t>
  </si>
  <si>
    <t>冯  文</t>
  </si>
  <si>
    <t>阳  贞</t>
  </si>
  <si>
    <t>黄  勇</t>
  </si>
  <si>
    <t>黄  艳</t>
  </si>
  <si>
    <t>刘秀应</t>
  </si>
  <si>
    <t>仇文萍</t>
  </si>
  <si>
    <t>季恩峻</t>
  </si>
  <si>
    <t>张耀军</t>
  </si>
  <si>
    <t>刘守明</t>
  </si>
  <si>
    <t>邓旭晖</t>
  </si>
  <si>
    <t>张  戍</t>
  </si>
  <si>
    <t>魏  毅</t>
  </si>
  <si>
    <t>夏强斌</t>
  </si>
  <si>
    <t>李智玲</t>
  </si>
  <si>
    <t>孙  琼</t>
  </si>
  <si>
    <t>李先奎</t>
  </si>
  <si>
    <t>龚道林</t>
  </si>
  <si>
    <t>龙  华</t>
  </si>
  <si>
    <t>曹池云</t>
  </si>
  <si>
    <t>庞业文</t>
  </si>
  <si>
    <t>蒋祥东</t>
  </si>
  <si>
    <t>黄雨胜</t>
  </si>
  <si>
    <t>陈亭光</t>
  </si>
  <si>
    <t>李知音</t>
  </si>
  <si>
    <t>刘  斌</t>
  </si>
  <si>
    <t>杨平权</t>
  </si>
  <si>
    <t>蒋霈泽</t>
  </si>
  <si>
    <t>刘  敏</t>
  </si>
  <si>
    <t>张孝恩</t>
  </si>
  <si>
    <t>田  苗</t>
  </si>
  <si>
    <t>杨明忠</t>
  </si>
  <si>
    <t>李代烈</t>
  </si>
  <si>
    <t>李家国</t>
  </si>
  <si>
    <t>向邦辉</t>
  </si>
  <si>
    <t>李  毅</t>
  </si>
  <si>
    <t>褚秋月</t>
  </si>
  <si>
    <t>梁  琼</t>
  </si>
  <si>
    <t>肖  超</t>
  </si>
  <si>
    <t>谢长尧</t>
  </si>
  <si>
    <t>喻宏楚</t>
  </si>
  <si>
    <t>谢珍英</t>
  </si>
  <si>
    <t>冯菊翠</t>
  </si>
  <si>
    <t>梁琼红</t>
  </si>
  <si>
    <t>陈剑锋</t>
  </si>
  <si>
    <t>张  毅</t>
  </si>
  <si>
    <t>陈  康</t>
  </si>
  <si>
    <t>肖儒军</t>
  </si>
  <si>
    <t>卢九月</t>
  </si>
  <si>
    <t>周武奎</t>
  </si>
  <si>
    <t>唐军</t>
  </si>
  <si>
    <t>王秀云</t>
  </si>
  <si>
    <t>周登嵘</t>
  </si>
  <si>
    <t>夏欢</t>
  </si>
  <si>
    <t>贾继先</t>
  </si>
  <si>
    <t>胡勇</t>
  </si>
  <si>
    <t>冉龙伟</t>
  </si>
  <si>
    <t>张偲</t>
  </si>
  <si>
    <t>郑仙凤</t>
  </si>
  <si>
    <t>杨继远</t>
  </si>
  <si>
    <t>黄磊</t>
  </si>
  <si>
    <t>郑从伟</t>
  </si>
  <si>
    <t>孙仕玖</t>
  </si>
  <si>
    <t>宣恩县2017年第一次遴选成绩汇总表</t>
    <phoneticPr fontId="3" type="noConversion"/>
  </si>
  <si>
    <t>序号</t>
    <phoneticPr fontId="3" type="noConversion"/>
  </si>
  <si>
    <t>姓  名</t>
    <phoneticPr fontId="3" type="noConversion"/>
  </si>
  <si>
    <t>报考岗位</t>
    <phoneticPr fontId="3" type="noConversion"/>
  </si>
  <si>
    <t>笔试成绩</t>
    <phoneticPr fontId="3" type="noConversion"/>
  </si>
  <si>
    <t>折合后成绩</t>
    <phoneticPr fontId="3" type="noConversion"/>
  </si>
  <si>
    <t>面试成绩</t>
    <phoneticPr fontId="3" type="noConversion"/>
  </si>
  <si>
    <t>总成绩</t>
    <phoneticPr fontId="3" type="noConversion"/>
  </si>
  <si>
    <t>备注</t>
    <phoneticPr fontId="3" type="noConversion"/>
  </si>
  <si>
    <t>宣恩县动物卫生监督所工作人员</t>
    <phoneticPr fontId="3" type="noConversion"/>
  </si>
  <si>
    <t>宣恩县动物疫病预防控制中心工作人员</t>
    <phoneticPr fontId="3" type="noConversion"/>
  </si>
  <si>
    <t>宣恩县畜牧技术推广站工作人员</t>
    <phoneticPr fontId="3" type="noConversion"/>
  </si>
  <si>
    <t>宣恩县应急用车保障中心工作人员</t>
    <phoneticPr fontId="3" type="noConversion"/>
  </si>
  <si>
    <t>左泽刚</t>
    <phoneticPr fontId="3" type="noConversion"/>
  </si>
  <si>
    <t>男</t>
    <phoneticPr fontId="3" type="noConversion"/>
  </si>
  <si>
    <t>宣恩县贸促会办公室工作员</t>
    <phoneticPr fontId="3" type="noConversion"/>
  </si>
  <si>
    <t>冯国胜</t>
    <phoneticPr fontId="3" type="noConversion"/>
  </si>
  <si>
    <t>宣恩县运管所财务人员</t>
    <phoneticPr fontId="3" type="noConversion"/>
  </si>
  <si>
    <t>宣恩县客运办管理人员</t>
    <phoneticPr fontId="3" type="noConversion"/>
  </si>
  <si>
    <t>宣恩县政管办</t>
    <phoneticPr fontId="3" type="noConversion"/>
  </si>
  <si>
    <t>宣恩县国有土地上房屋征收管理办公室</t>
    <phoneticPr fontId="3" type="noConversion"/>
  </si>
  <si>
    <t>宣恩县燃气执法大队</t>
    <phoneticPr fontId="3" type="noConversion"/>
  </si>
  <si>
    <t>珠山镇人民政府机关工作人员</t>
    <phoneticPr fontId="3" type="noConversion"/>
  </si>
  <si>
    <t>宣恩县2017年第一次遴选成绩汇总表</t>
    <phoneticPr fontId="3" type="noConversion"/>
  </si>
  <si>
    <t>序号</t>
    <phoneticPr fontId="3" type="noConversion"/>
  </si>
  <si>
    <t>姓  名</t>
    <phoneticPr fontId="3" type="noConversion"/>
  </si>
  <si>
    <t>报考岗位</t>
    <phoneticPr fontId="3" type="noConversion"/>
  </si>
  <si>
    <t>笔试成绩</t>
    <phoneticPr fontId="3" type="noConversion"/>
  </si>
  <si>
    <t>折合后成绩</t>
    <phoneticPr fontId="3" type="noConversion"/>
  </si>
  <si>
    <t>面试成绩</t>
    <phoneticPr fontId="3" type="noConversion"/>
  </si>
  <si>
    <t>总成绩</t>
    <phoneticPr fontId="3" type="noConversion"/>
  </si>
  <si>
    <t>备注</t>
    <phoneticPr fontId="3" type="noConversion"/>
  </si>
  <si>
    <t>宣恩县运管所财务人员</t>
    <phoneticPr fontId="3" type="noConversion"/>
  </si>
  <si>
    <t>宣恩县客运办管理人员</t>
    <phoneticPr fontId="3" type="noConversion"/>
  </si>
  <si>
    <t>放弃面试</t>
    <phoneticPr fontId="3" type="noConversion"/>
  </si>
  <si>
    <t>宣恩县2017年第一次遴选成绩汇总表</t>
    <phoneticPr fontId="3" type="noConversion"/>
  </si>
  <si>
    <t>序号</t>
    <phoneticPr fontId="3" type="noConversion"/>
  </si>
  <si>
    <t>姓  名</t>
    <phoneticPr fontId="3" type="noConversion"/>
  </si>
  <si>
    <t>报考岗位</t>
    <phoneticPr fontId="3" type="noConversion"/>
  </si>
  <si>
    <t>笔试成绩</t>
    <phoneticPr fontId="3" type="noConversion"/>
  </si>
  <si>
    <t>折合后成绩</t>
    <phoneticPr fontId="3" type="noConversion"/>
  </si>
  <si>
    <t>面试成绩</t>
    <phoneticPr fontId="3" type="noConversion"/>
  </si>
  <si>
    <t>总成绩</t>
    <phoneticPr fontId="3" type="noConversion"/>
  </si>
  <si>
    <t>备注</t>
    <phoneticPr fontId="3" type="noConversion"/>
  </si>
  <si>
    <t>宣恩县农业局所属事业单位</t>
    <phoneticPr fontId="3" type="noConversion"/>
  </si>
  <si>
    <t>面试缺考</t>
    <phoneticPr fontId="3" type="noConversion"/>
  </si>
  <si>
    <t>缺考</t>
    <phoneticPr fontId="3" type="noConversion"/>
  </si>
  <si>
    <t>宣恩县水利局、商务局、经管局公开遴选工作人员能力测试成绩公示表</t>
    <phoneticPr fontId="3" type="noConversion"/>
  </si>
  <si>
    <t>陈红</t>
  </si>
  <si>
    <t>宣恩县水利局所属事业单位</t>
    <phoneticPr fontId="6" type="noConversion"/>
  </si>
  <si>
    <t>张启华</t>
  </si>
  <si>
    <t>奚泽斌</t>
  </si>
  <si>
    <t>李斌</t>
  </si>
  <si>
    <t>杨云书</t>
  </si>
  <si>
    <t>刘存栋</t>
  </si>
  <si>
    <t>吴可珍</t>
  </si>
  <si>
    <t>李胜华</t>
  </si>
  <si>
    <t>林海洋</t>
  </si>
  <si>
    <t>唐闰菊</t>
  </si>
  <si>
    <t>曾强</t>
  </si>
  <si>
    <t>李卓煜</t>
  </si>
  <si>
    <t>龙华</t>
  </si>
  <si>
    <t>刘春娅</t>
  </si>
  <si>
    <t>林宏美</t>
  </si>
  <si>
    <t>马文举</t>
  </si>
  <si>
    <t>吴彪</t>
  </si>
  <si>
    <t>李明超</t>
  </si>
  <si>
    <t>段昌琴</t>
  </si>
  <si>
    <t>张志彪</t>
  </si>
  <si>
    <t>覃道友</t>
  </si>
  <si>
    <t>汪国清</t>
  </si>
  <si>
    <t>乾芳</t>
    <phoneticPr fontId="3" type="noConversion"/>
  </si>
  <si>
    <t>女</t>
    <phoneticPr fontId="3" type="noConversion"/>
  </si>
  <si>
    <t>宣恩县电子商务公共服务中心</t>
    <phoneticPr fontId="3" type="noConversion"/>
  </si>
  <si>
    <t>严其敏</t>
    <phoneticPr fontId="3" type="noConversion"/>
  </si>
  <si>
    <t>男</t>
    <phoneticPr fontId="3" type="noConversion"/>
  </si>
  <si>
    <t>奚兰玉</t>
    <phoneticPr fontId="3" type="noConversion"/>
  </si>
  <si>
    <t>宣恩县农村土地仲裁委员会办公室</t>
    <phoneticPr fontId="3" type="noConversion"/>
  </si>
  <si>
    <t>面试缺考</t>
    <phoneticPr fontId="3" type="noConversion"/>
  </si>
  <si>
    <t>放弃面试</t>
    <phoneticPr fontId="3" type="noConversion"/>
  </si>
  <si>
    <t>宣恩县水利局所属事业单位</t>
    <phoneticPr fontId="6" type="noConversion"/>
  </si>
  <si>
    <t>宣恩县水利局所属事业单位</t>
    <phoneticPr fontId="6" type="noConversion"/>
  </si>
  <si>
    <t>宣恩县水利局所属事业单位</t>
    <phoneticPr fontId="6" type="noConversion"/>
  </si>
  <si>
    <t>宣恩县水利局所属事业单位</t>
    <phoneticPr fontId="6" type="noConversion"/>
  </si>
  <si>
    <t>宣恩县水利局所属事业单位</t>
    <phoneticPr fontId="6" type="noConversion"/>
  </si>
  <si>
    <t>宣恩县水利局所属事业单位</t>
    <phoneticPr fontId="6" type="noConversion"/>
  </si>
  <si>
    <t>宣恩县水利局所属事业单位</t>
    <phoneticPr fontId="6" type="noConversion"/>
  </si>
  <si>
    <t>宣恩县水利局所属事业单位</t>
    <phoneticPr fontId="6" type="noConversion"/>
  </si>
  <si>
    <t>宣恩县水利局所属事业单位</t>
    <phoneticPr fontId="6" type="noConversion"/>
  </si>
  <si>
    <t>宣恩县水利局所属事业单位</t>
    <phoneticPr fontId="6" type="noConversion"/>
  </si>
  <si>
    <t>宣恩县水利局所属事业单位</t>
    <phoneticPr fontId="6" type="noConversion"/>
  </si>
  <si>
    <t>宣恩县水利局所属事业单位</t>
    <phoneticPr fontId="6" type="noConversion"/>
  </si>
  <si>
    <t>宣恩县水利局所属事业单位</t>
    <phoneticPr fontId="6" type="noConversion"/>
  </si>
  <si>
    <t>侯金桃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</si>
</sst>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name val="宋体"/>
      <charset val="134"/>
    </font>
    <font>
      <sz val="9"/>
      <name val="宋体"/>
      <charset val="134"/>
    </font>
    <font>
      <sz val="12"/>
      <color indexed="8"/>
      <name val="黑体"/>
      <family val="3"/>
      <charset val="134"/>
    </font>
    <font>
      <sz val="11"/>
      <color indexed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57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1" fontId="0" fillId="2" borderId="1" xfId="0" applyNumberFormat="1" applyFill="1" applyBorder="1" applyAlignment="1">
      <alignment horizontal="center" vertical="center"/>
    </xf>
    <xf numFmtId="0" fontId="10" fillId="0" borderId="0" xfId="0" applyFont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57" fontId="8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pane ySplit="2" topLeftCell="A7" activePane="bottomLeft" state="frozen"/>
      <selection pane="bottomLeft" activeCell="A3" sqref="A3:XFD31"/>
    </sheetView>
  </sheetViews>
  <sheetFormatPr defaultRowHeight="13.5"/>
  <cols>
    <col min="1" max="1" width="7.125" style="1" customWidth="1"/>
    <col min="2" max="2" width="11.125" style="1" customWidth="1"/>
    <col min="3" max="3" width="5.75" style="1" customWidth="1"/>
    <col min="4" max="4" width="30.75" style="7" customWidth="1"/>
    <col min="5" max="5" width="9.625" style="1" customWidth="1"/>
    <col min="6" max="6" width="12.125" style="1" customWidth="1"/>
    <col min="7" max="7" width="9.625" style="1" customWidth="1"/>
    <col min="8" max="8" width="11.25" style="1" customWidth="1"/>
    <col min="9" max="9" width="9.625" style="1" customWidth="1"/>
    <col min="10" max="10" width="9" style="1"/>
  </cols>
  <sheetData>
    <row r="1" spans="1:10" ht="35.25" customHeight="1">
      <c r="A1" s="14" t="s">
        <v>130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1" customHeight="1">
      <c r="A2" s="6" t="s">
        <v>107</v>
      </c>
      <c r="B2" s="6" t="s">
        <v>108</v>
      </c>
      <c r="C2" s="6" t="s">
        <v>0</v>
      </c>
      <c r="D2" s="6" t="s">
        <v>109</v>
      </c>
      <c r="E2" s="10" t="s">
        <v>110</v>
      </c>
      <c r="F2" s="10" t="s">
        <v>111</v>
      </c>
      <c r="G2" s="10" t="s">
        <v>112</v>
      </c>
      <c r="H2" s="10" t="s">
        <v>111</v>
      </c>
      <c r="I2" s="10" t="s">
        <v>113</v>
      </c>
      <c r="J2" s="10" t="s">
        <v>114</v>
      </c>
    </row>
    <row r="3" spans="1:10" s="26" customFormat="1" ht="17.100000000000001" customHeight="1">
      <c r="A3" s="22">
        <v>1</v>
      </c>
      <c r="B3" s="17" t="s">
        <v>134</v>
      </c>
      <c r="C3" s="17" t="s">
        <v>2</v>
      </c>
      <c r="D3" s="23" t="s">
        <v>170</v>
      </c>
      <c r="E3" s="24">
        <v>87</v>
      </c>
      <c r="F3" s="25">
        <f>E3*0.5</f>
        <v>43.5</v>
      </c>
      <c r="G3" s="25">
        <v>83</v>
      </c>
      <c r="H3" s="25">
        <f>G3*0.5</f>
        <v>41.5</v>
      </c>
      <c r="I3" s="25">
        <f>F3+H3</f>
        <v>85</v>
      </c>
      <c r="J3" s="22"/>
    </row>
    <row r="4" spans="1:10" s="26" customFormat="1" ht="17.100000000000001" customHeight="1">
      <c r="A4" s="22">
        <v>2</v>
      </c>
      <c r="B4" s="17" t="s">
        <v>131</v>
      </c>
      <c r="C4" s="17" t="s">
        <v>2</v>
      </c>
      <c r="D4" s="23" t="s">
        <v>170</v>
      </c>
      <c r="E4" s="24">
        <v>88</v>
      </c>
      <c r="F4" s="25">
        <f>E4*0.5</f>
        <v>44</v>
      </c>
      <c r="G4" s="25">
        <v>79.8</v>
      </c>
      <c r="H4" s="25">
        <f>G4*0.5</f>
        <v>39.9</v>
      </c>
      <c r="I4" s="25">
        <f>F4+H4</f>
        <v>83.9</v>
      </c>
      <c r="J4" s="22"/>
    </row>
    <row r="5" spans="1:10" s="26" customFormat="1" ht="17.100000000000001" customHeight="1">
      <c r="A5" s="22">
        <v>3</v>
      </c>
      <c r="B5" s="17" t="s">
        <v>136</v>
      </c>
      <c r="C5" s="17" t="s">
        <v>2</v>
      </c>
      <c r="D5" s="23" t="s">
        <v>174</v>
      </c>
      <c r="E5" s="24">
        <v>85</v>
      </c>
      <c r="F5" s="25">
        <f>E5*0.5</f>
        <v>42.5</v>
      </c>
      <c r="G5" s="25">
        <v>80.400000000000006</v>
      </c>
      <c r="H5" s="25">
        <f>G5*0.5</f>
        <v>40.200000000000003</v>
      </c>
      <c r="I5" s="25">
        <f>F5+H5</f>
        <v>82.7</v>
      </c>
      <c r="J5" s="22"/>
    </row>
    <row r="6" spans="1:10" s="26" customFormat="1" ht="17.100000000000001" customHeight="1">
      <c r="A6" s="22">
        <v>4</v>
      </c>
      <c r="B6" s="17" t="s">
        <v>10</v>
      </c>
      <c r="C6" s="17" t="s">
        <v>2</v>
      </c>
      <c r="D6" s="23" t="s">
        <v>173</v>
      </c>
      <c r="E6" s="24">
        <v>86</v>
      </c>
      <c r="F6" s="25">
        <f>E6*0.5</f>
        <v>43</v>
      </c>
      <c r="G6" s="25">
        <v>79</v>
      </c>
      <c r="H6" s="25">
        <f>G6*0.5</f>
        <v>39.5</v>
      </c>
      <c r="I6" s="25">
        <f>F6+H6</f>
        <v>82.5</v>
      </c>
      <c r="J6" s="22"/>
    </row>
    <row r="7" spans="1:10" s="26" customFormat="1" ht="17.100000000000001" customHeight="1">
      <c r="A7" s="22">
        <v>5</v>
      </c>
      <c r="B7" s="17" t="s">
        <v>135</v>
      </c>
      <c r="C7" s="17" t="s">
        <v>2</v>
      </c>
      <c r="D7" s="23" t="s">
        <v>173</v>
      </c>
      <c r="E7" s="24">
        <v>86</v>
      </c>
      <c r="F7" s="25">
        <f>E7*0.5</f>
        <v>43</v>
      </c>
      <c r="G7" s="25">
        <v>76</v>
      </c>
      <c r="H7" s="25">
        <f>G7*0.5</f>
        <v>38</v>
      </c>
      <c r="I7" s="25">
        <f>F7+H7</f>
        <v>81</v>
      </c>
      <c r="J7" s="22"/>
    </row>
    <row r="8" spans="1:10" s="26" customFormat="1" ht="17.100000000000001" customHeight="1">
      <c r="A8" s="22">
        <v>6</v>
      </c>
      <c r="B8" s="17" t="s">
        <v>133</v>
      </c>
      <c r="C8" s="17" t="s">
        <v>2</v>
      </c>
      <c r="D8" s="23" t="s">
        <v>169</v>
      </c>
      <c r="E8" s="24">
        <v>87</v>
      </c>
      <c r="F8" s="25">
        <f>E8*0.5</f>
        <v>43.5</v>
      </c>
      <c r="G8" s="25">
        <v>73.599999999999994</v>
      </c>
      <c r="H8" s="25">
        <f>G8*0.5</f>
        <v>36.799999999999997</v>
      </c>
      <c r="I8" s="25">
        <f>F8+H8</f>
        <v>80.3</v>
      </c>
      <c r="J8" s="22"/>
    </row>
    <row r="9" spans="1:10" s="26" customFormat="1" ht="17.100000000000001" customHeight="1">
      <c r="A9" s="22">
        <v>7</v>
      </c>
      <c r="B9" s="17" t="s">
        <v>176</v>
      </c>
      <c r="C9" s="17" t="s">
        <v>2</v>
      </c>
      <c r="D9" s="23" t="s">
        <v>169</v>
      </c>
      <c r="E9" s="24">
        <v>76</v>
      </c>
      <c r="F9" s="25">
        <f>E9*0.5</f>
        <v>38</v>
      </c>
      <c r="G9" s="25">
        <v>82.2</v>
      </c>
      <c r="H9" s="25">
        <f>G9*0.5</f>
        <v>41.1</v>
      </c>
      <c r="I9" s="25">
        <f>F9+H9</f>
        <v>79.099999999999994</v>
      </c>
      <c r="J9" s="22"/>
    </row>
    <row r="10" spans="1:10" s="26" customFormat="1" ht="17.100000000000001" customHeight="1">
      <c r="A10" s="22">
        <v>8</v>
      </c>
      <c r="B10" s="17" t="s">
        <v>140</v>
      </c>
      <c r="C10" s="17" t="s">
        <v>2</v>
      </c>
      <c r="D10" s="23" t="s">
        <v>165</v>
      </c>
      <c r="E10" s="24">
        <v>75</v>
      </c>
      <c r="F10" s="25">
        <f>E10*0.5</f>
        <v>37.5</v>
      </c>
      <c r="G10" s="25">
        <v>82.4</v>
      </c>
      <c r="H10" s="25">
        <f>G10*0.5</f>
        <v>41.2</v>
      </c>
      <c r="I10" s="25">
        <f>F10+H10</f>
        <v>78.7</v>
      </c>
      <c r="J10" s="22"/>
    </row>
    <row r="11" spans="1:10" s="26" customFormat="1" ht="17.100000000000001" customHeight="1">
      <c r="A11" s="22">
        <v>9</v>
      </c>
      <c r="B11" s="17" t="s">
        <v>138</v>
      </c>
      <c r="C11" s="17" t="s">
        <v>7</v>
      </c>
      <c r="D11" s="23" t="s">
        <v>168</v>
      </c>
      <c r="E11" s="24">
        <v>75</v>
      </c>
      <c r="F11" s="25">
        <f>E11*0.5</f>
        <v>37.5</v>
      </c>
      <c r="G11" s="25">
        <v>80</v>
      </c>
      <c r="H11" s="25">
        <f>G11*0.5</f>
        <v>40</v>
      </c>
      <c r="I11" s="25">
        <f>F11+H11</f>
        <v>77.5</v>
      </c>
      <c r="J11" s="22"/>
    </row>
    <row r="12" spans="1:10" s="26" customFormat="1" ht="17.100000000000001" customHeight="1">
      <c r="A12" s="22">
        <v>10</v>
      </c>
      <c r="B12" s="17" t="s">
        <v>137</v>
      </c>
      <c r="C12" s="17" t="s">
        <v>2</v>
      </c>
      <c r="D12" s="23" t="s">
        <v>167</v>
      </c>
      <c r="E12" s="24">
        <v>77</v>
      </c>
      <c r="F12" s="25">
        <f>E12*0.5</f>
        <v>38.5</v>
      </c>
      <c r="G12" s="25">
        <v>76.8</v>
      </c>
      <c r="H12" s="25">
        <f>G12*0.5</f>
        <v>38.4</v>
      </c>
      <c r="I12" s="25">
        <f>F12+H12</f>
        <v>76.900000000000006</v>
      </c>
      <c r="J12" s="22"/>
    </row>
    <row r="13" spans="1:10" s="26" customFormat="1" ht="17.100000000000001" customHeight="1">
      <c r="A13" s="22">
        <v>11</v>
      </c>
      <c r="B13" s="17" t="s">
        <v>145</v>
      </c>
      <c r="C13" s="17" t="s">
        <v>7</v>
      </c>
      <c r="D13" s="23" t="s">
        <v>171</v>
      </c>
      <c r="E13" s="24">
        <v>71</v>
      </c>
      <c r="F13" s="25">
        <f>E13*0.5</f>
        <v>35.5</v>
      </c>
      <c r="G13" s="25">
        <v>80</v>
      </c>
      <c r="H13" s="25">
        <f>G13*0.5</f>
        <v>40</v>
      </c>
      <c r="I13" s="25">
        <f>F13+H13</f>
        <v>75.5</v>
      </c>
      <c r="J13" s="22"/>
    </row>
    <row r="14" spans="1:10" s="26" customFormat="1" ht="17.100000000000001" customHeight="1">
      <c r="A14" s="22">
        <v>12</v>
      </c>
      <c r="B14" s="17" t="s">
        <v>139</v>
      </c>
      <c r="C14" s="17" t="s">
        <v>2</v>
      </c>
      <c r="D14" s="23" t="s">
        <v>169</v>
      </c>
      <c r="E14" s="24">
        <v>75</v>
      </c>
      <c r="F14" s="25">
        <f>E14*0.5</f>
        <v>37.5</v>
      </c>
      <c r="G14" s="25">
        <v>74.8</v>
      </c>
      <c r="H14" s="25">
        <f>G14*0.5</f>
        <v>37.4</v>
      </c>
      <c r="I14" s="25">
        <f>F14+H14</f>
        <v>74.900000000000006</v>
      </c>
      <c r="J14" s="22"/>
    </row>
    <row r="15" spans="1:10" s="26" customFormat="1" ht="17.100000000000001" customHeight="1">
      <c r="A15" s="22">
        <v>13</v>
      </c>
      <c r="B15" s="17" t="s">
        <v>147</v>
      </c>
      <c r="C15" s="17" t="s">
        <v>2</v>
      </c>
      <c r="D15" s="23" t="s">
        <v>166</v>
      </c>
      <c r="E15" s="24">
        <v>71</v>
      </c>
      <c r="F15" s="25">
        <f>E15*0.5</f>
        <v>35.5</v>
      </c>
      <c r="G15" s="25">
        <v>77.8</v>
      </c>
      <c r="H15" s="25">
        <f>G15*0.5</f>
        <v>38.9</v>
      </c>
      <c r="I15" s="25">
        <f>F15+H15</f>
        <v>74.400000000000006</v>
      </c>
      <c r="J15" s="22"/>
    </row>
    <row r="16" spans="1:10" s="26" customFormat="1" ht="17.100000000000001" customHeight="1">
      <c r="A16" s="22">
        <v>14</v>
      </c>
      <c r="B16" s="17" t="s">
        <v>148</v>
      </c>
      <c r="C16" s="17" t="s">
        <v>2</v>
      </c>
      <c r="D16" s="23" t="s">
        <v>166</v>
      </c>
      <c r="E16" s="24">
        <v>70</v>
      </c>
      <c r="F16" s="25">
        <f>E16*0.5</f>
        <v>35</v>
      </c>
      <c r="G16" s="25">
        <v>76.400000000000006</v>
      </c>
      <c r="H16" s="25">
        <f>G16*0.5</f>
        <v>38.200000000000003</v>
      </c>
      <c r="I16" s="25">
        <f>F16+H16</f>
        <v>73.2</v>
      </c>
      <c r="J16" s="22"/>
    </row>
    <row r="17" spans="1:10" s="26" customFormat="1" ht="17.100000000000001" customHeight="1">
      <c r="A17" s="22">
        <v>15</v>
      </c>
      <c r="B17" s="17" t="s">
        <v>141</v>
      </c>
      <c r="C17" s="17" t="s">
        <v>7</v>
      </c>
      <c r="D17" s="23" t="s">
        <v>175</v>
      </c>
      <c r="E17" s="24">
        <v>74</v>
      </c>
      <c r="F17" s="25">
        <f>E17*0.5</f>
        <v>37</v>
      </c>
      <c r="G17" s="25">
        <v>72</v>
      </c>
      <c r="H17" s="25">
        <f>G17*0.5</f>
        <v>36</v>
      </c>
      <c r="I17" s="25">
        <f>F17+H17</f>
        <v>73</v>
      </c>
      <c r="J17" s="22"/>
    </row>
    <row r="18" spans="1:10" s="26" customFormat="1" ht="17.100000000000001" customHeight="1">
      <c r="A18" s="22">
        <v>16</v>
      </c>
      <c r="B18" s="17" t="s">
        <v>142</v>
      </c>
      <c r="C18" s="17" t="s">
        <v>2</v>
      </c>
      <c r="D18" s="23" t="s">
        <v>175</v>
      </c>
      <c r="E18" s="24">
        <v>72</v>
      </c>
      <c r="F18" s="25">
        <f>E18*0.5</f>
        <v>36</v>
      </c>
      <c r="G18" s="25">
        <v>74</v>
      </c>
      <c r="H18" s="25">
        <f>G18*0.5</f>
        <v>37</v>
      </c>
      <c r="I18" s="25">
        <f>F18+H18</f>
        <v>73</v>
      </c>
      <c r="J18" s="22"/>
    </row>
    <row r="19" spans="1:10" s="26" customFormat="1" ht="17.100000000000001" customHeight="1">
      <c r="A19" s="22">
        <v>17</v>
      </c>
      <c r="B19" s="17" t="s">
        <v>143</v>
      </c>
      <c r="C19" s="17" t="s">
        <v>2</v>
      </c>
      <c r="D19" s="23" t="s">
        <v>163</v>
      </c>
      <c r="E19" s="24">
        <v>72</v>
      </c>
      <c r="F19" s="25">
        <f>E19*0.5</f>
        <v>36</v>
      </c>
      <c r="G19" s="25">
        <v>72.2</v>
      </c>
      <c r="H19" s="25">
        <f>G19*0.5</f>
        <v>36.1</v>
      </c>
      <c r="I19" s="25">
        <f>F19+H19</f>
        <v>72.099999999999994</v>
      </c>
      <c r="J19" s="22"/>
    </row>
    <row r="20" spans="1:10" s="26" customFormat="1" ht="17.100000000000001" customHeight="1">
      <c r="A20" s="22">
        <v>18</v>
      </c>
      <c r="B20" s="17" t="s">
        <v>146</v>
      </c>
      <c r="C20" s="17" t="s">
        <v>2</v>
      </c>
      <c r="D20" s="23" t="s">
        <v>172</v>
      </c>
      <c r="E20" s="24">
        <v>71</v>
      </c>
      <c r="F20" s="25">
        <f>E20*0.5</f>
        <v>35.5</v>
      </c>
      <c r="G20" s="25">
        <v>72.400000000000006</v>
      </c>
      <c r="H20" s="25">
        <f>G20*0.5</f>
        <v>36.200000000000003</v>
      </c>
      <c r="I20" s="25">
        <f>F20+H20</f>
        <v>71.7</v>
      </c>
      <c r="J20" s="22"/>
    </row>
    <row r="21" spans="1:10" s="26" customFormat="1" ht="17.100000000000001" customHeight="1">
      <c r="A21" s="22">
        <v>19</v>
      </c>
      <c r="B21" s="17" t="s">
        <v>151</v>
      </c>
      <c r="C21" s="17" t="s">
        <v>2</v>
      </c>
      <c r="D21" s="23" t="s">
        <v>164</v>
      </c>
      <c r="E21" s="24">
        <v>65</v>
      </c>
      <c r="F21" s="25">
        <f>E21*0.5</f>
        <v>32.5</v>
      </c>
      <c r="G21" s="25">
        <v>75.2</v>
      </c>
      <c r="H21" s="25">
        <f>G21*0.5</f>
        <v>37.6</v>
      </c>
      <c r="I21" s="25">
        <f>F21+H21</f>
        <v>70.099999999999994</v>
      </c>
      <c r="J21" s="22"/>
    </row>
    <row r="22" spans="1:10" ht="17.100000000000001" customHeight="1">
      <c r="A22" s="22">
        <v>20</v>
      </c>
      <c r="B22" s="15" t="s">
        <v>144</v>
      </c>
      <c r="C22" s="15" t="s">
        <v>2</v>
      </c>
      <c r="D22" s="16" t="s">
        <v>132</v>
      </c>
      <c r="E22" s="20">
        <v>71</v>
      </c>
      <c r="F22" s="21">
        <f>E22*0.5</f>
        <v>35.5</v>
      </c>
      <c r="G22" s="21">
        <v>0</v>
      </c>
      <c r="H22" s="21">
        <f>G22*0.5</f>
        <v>0</v>
      </c>
      <c r="I22" s="21">
        <f>F22+H22</f>
        <v>35.5</v>
      </c>
      <c r="J22" s="2" t="s">
        <v>161</v>
      </c>
    </row>
    <row r="23" spans="1:10" ht="17.100000000000001" customHeight="1">
      <c r="A23" s="22">
        <v>21</v>
      </c>
      <c r="B23" s="15" t="s">
        <v>149</v>
      </c>
      <c r="C23" s="15" t="s">
        <v>2</v>
      </c>
      <c r="D23" s="16" t="s">
        <v>132</v>
      </c>
      <c r="E23" s="20">
        <v>69</v>
      </c>
      <c r="F23" s="21">
        <f>E23*0.5</f>
        <v>34.5</v>
      </c>
      <c r="G23" s="21">
        <v>0</v>
      </c>
      <c r="H23" s="21">
        <f>G23*0.5</f>
        <v>0</v>
      </c>
      <c r="I23" s="21">
        <f>F23+H23</f>
        <v>34.5</v>
      </c>
      <c r="J23" s="2" t="s">
        <v>161</v>
      </c>
    </row>
    <row r="24" spans="1:10" s="19" customFormat="1" ht="17.100000000000001" customHeight="1">
      <c r="A24" s="22">
        <v>22</v>
      </c>
      <c r="B24" s="15" t="s">
        <v>150</v>
      </c>
      <c r="C24" s="15" t="s">
        <v>7</v>
      </c>
      <c r="D24" s="16" t="s">
        <v>132</v>
      </c>
      <c r="E24" s="20">
        <v>67</v>
      </c>
      <c r="F24" s="21">
        <f>E24*0.5</f>
        <v>33.5</v>
      </c>
      <c r="G24" s="21">
        <v>0</v>
      </c>
      <c r="H24" s="21">
        <f>G24*0.5</f>
        <v>0</v>
      </c>
      <c r="I24" s="21">
        <f>F24+H24</f>
        <v>33.5</v>
      </c>
      <c r="J24" s="2" t="s">
        <v>161</v>
      </c>
    </row>
    <row r="25" spans="1:10" ht="17.100000000000001" customHeight="1">
      <c r="A25" s="22">
        <v>23</v>
      </c>
      <c r="B25" s="15" t="s">
        <v>152</v>
      </c>
      <c r="C25" s="15" t="s">
        <v>2</v>
      </c>
      <c r="D25" s="16" t="s">
        <v>132</v>
      </c>
      <c r="E25" s="20">
        <v>64</v>
      </c>
      <c r="F25" s="21">
        <f>E25*0.5</f>
        <v>32</v>
      </c>
      <c r="G25" s="21">
        <v>0</v>
      </c>
      <c r="H25" s="21">
        <f>G25*0.5</f>
        <v>0</v>
      </c>
      <c r="I25" s="21">
        <f>F25+H25</f>
        <v>32</v>
      </c>
      <c r="J25" s="2" t="s">
        <v>161</v>
      </c>
    </row>
    <row r="26" spans="1:10" ht="17.100000000000001" customHeight="1">
      <c r="A26" s="22">
        <v>24</v>
      </c>
      <c r="B26" s="15" t="s">
        <v>153</v>
      </c>
      <c r="C26" s="15" t="s">
        <v>2</v>
      </c>
      <c r="D26" s="16" t="s">
        <v>132</v>
      </c>
      <c r="E26" s="20">
        <v>63</v>
      </c>
      <c r="F26" s="21">
        <f>E26*0.5</f>
        <v>31.5</v>
      </c>
      <c r="G26" s="21">
        <v>0</v>
      </c>
      <c r="H26" s="21">
        <f>G26*0.5</f>
        <v>0</v>
      </c>
      <c r="I26" s="21">
        <f>F26+H26</f>
        <v>31.5</v>
      </c>
      <c r="J26" s="2" t="s">
        <v>162</v>
      </c>
    </row>
    <row r="27" spans="1:10" ht="17.100000000000001" customHeight="1">
      <c r="A27" s="2"/>
      <c r="B27" s="15"/>
      <c r="C27" s="15"/>
      <c r="D27" s="16"/>
      <c r="E27" s="20"/>
      <c r="F27" s="21"/>
      <c r="G27" s="21"/>
      <c r="H27" s="21"/>
      <c r="I27" s="21"/>
      <c r="J27" s="2"/>
    </row>
    <row r="28" spans="1:10" ht="17.100000000000001" customHeight="1">
      <c r="A28" s="2">
        <v>1</v>
      </c>
      <c r="B28" s="15" t="s">
        <v>154</v>
      </c>
      <c r="C28" s="15" t="s">
        <v>155</v>
      </c>
      <c r="D28" s="18" t="s">
        <v>156</v>
      </c>
      <c r="E28" s="20">
        <v>77</v>
      </c>
      <c r="F28" s="21">
        <f t="shared" ref="F4:F31" si="0">E28*0.5</f>
        <v>38.5</v>
      </c>
      <c r="G28" s="21">
        <v>77.599999999999994</v>
      </c>
      <c r="H28" s="21">
        <f t="shared" ref="H4:H31" si="1">G28*0.5</f>
        <v>38.799999999999997</v>
      </c>
      <c r="I28" s="21">
        <f t="shared" ref="I4:I31" si="2">F28+H28</f>
        <v>77.3</v>
      </c>
      <c r="J28" s="2"/>
    </row>
    <row r="29" spans="1:10" ht="17.100000000000001" customHeight="1">
      <c r="A29" s="2">
        <v>2</v>
      </c>
      <c r="B29" s="15" t="s">
        <v>157</v>
      </c>
      <c r="C29" s="15" t="s">
        <v>158</v>
      </c>
      <c r="D29" s="18" t="s">
        <v>156</v>
      </c>
      <c r="E29" s="20">
        <v>74</v>
      </c>
      <c r="F29" s="21">
        <f t="shared" si="0"/>
        <v>37</v>
      </c>
      <c r="G29" s="21">
        <v>80</v>
      </c>
      <c r="H29" s="21">
        <f t="shared" si="1"/>
        <v>40</v>
      </c>
      <c r="I29" s="21">
        <f t="shared" si="2"/>
        <v>77</v>
      </c>
      <c r="J29" s="2"/>
    </row>
    <row r="30" spans="1:10" ht="17.100000000000001" customHeight="1">
      <c r="A30" s="2"/>
      <c r="B30" s="15"/>
      <c r="C30" s="15"/>
      <c r="D30" s="18"/>
      <c r="E30" s="20"/>
      <c r="F30" s="21"/>
      <c r="G30" s="21"/>
      <c r="H30" s="21"/>
      <c r="I30" s="21"/>
      <c r="J30" s="2"/>
    </row>
    <row r="31" spans="1:10" ht="17.100000000000001" customHeight="1">
      <c r="A31" s="2">
        <v>1</v>
      </c>
      <c r="B31" s="15" t="s">
        <v>159</v>
      </c>
      <c r="C31" s="15" t="s">
        <v>155</v>
      </c>
      <c r="D31" s="18" t="s">
        <v>160</v>
      </c>
      <c r="E31" s="20">
        <v>72</v>
      </c>
      <c r="F31" s="21">
        <f t="shared" si="0"/>
        <v>36</v>
      </c>
      <c r="G31" s="21">
        <v>80.400000000000006</v>
      </c>
      <c r="H31" s="21">
        <f t="shared" si="1"/>
        <v>40.200000000000003</v>
      </c>
      <c r="I31" s="21">
        <f t="shared" si="2"/>
        <v>76.2</v>
      </c>
      <c r="J31" s="2"/>
    </row>
  </sheetData>
  <sortState ref="A3:J26">
    <sortCondition descending="1" ref="I3:I26"/>
  </sortState>
  <mergeCells count="1">
    <mergeCell ref="A1:J1"/>
  </mergeCells>
  <phoneticPr fontId="3" type="noConversion"/>
  <pageMargins left="1.4173228346456694" right="0.98425196850393704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pane ySplit="2" topLeftCell="A3" activePane="bottomLeft" state="frozen"/>
      <selection pane="bottomLeft" activeCell="A3" sqref="A3:IV4"/>
    </sheetView>
  </sheetViews>
  <sheetFormatPr defaultRowHeight="13.5"/>
  <cols>
    <col min="1" max="1" width="9" style="1"/>
    <col min="2" max="2" width="12.875" style="1" customWidth="1"/>
    <col min="3" max="3" width="6.875" style="1" customWidth="1"/>
    <col min="4" max="4" width="33.25" style="7" customWidth="1"/>
    <col min="5" max="5" width="9.625" style="7" customWidth="1"/>
    <col min="6" max="9" width="9.625" customWidth="1"/>
  </cols>
  <sheetData>
    <row r="1" spans="1:10" ht="39" customHeight="1">
      <c r="A1" s="14" t="s">
        <v>106</v>
      </c>
      <c r="B1" s="14"/>
      <c r="C1" s="14"/>
      <c r="D1" s="14"/>
      <c r="E1" s="14"/>
      <c r="F1" s="14"/>
      <c r="G1" s="14"/>
      <c r="H1" s="14"/>
      <c r="I1" s="14"/>
    </row>
    <row r="2" spans="1:10" ht="29.1" customHeight="1">
      <c r="A2" s="6" t="s">
        <v>107</v>
      </c>
      <c r="B2" s="6" t="s">
        <v>108</v>
      </c>
      <c r="C2" s="6" t="s">
        <v>0</v>
      </c>
      <c r="D2" s="6" t="s">
        <v>109</v>
      </c>
      <c r="E2" s="10" t="s">
        <v>110</v>
      </c>
      <c r="F2" s="10" t="s">
        <v>111</v>
      </c>
      <c r="G2" s="10" t="s">
        <v>112</v>
      </c>
      <c r="H2" s="10" t="s">
        <v>111</v>
      </c>
      <c r="I2" s="10" t="s">
        <v>113</v>
      </c>
      <c r="J2" s="10" t="s">
        <v>114</v>
      </c>
    </row>
    <row r="3" spans="1:10" ht="17.100000000000001" customHeight="1">
      <c r="A3" s="2">
        <v>71</v>
      </c>
      <c r="B3" s="4" t="s">
        <v>71</v>
      </c>
      <c r="C3" s="5" t="s">
        <v>7</v>
      </c>
      <c r="D3" s="8" t="s">
        <v>115</v>
      </c>
      <c r="E3" s="9">
        <v>72</v>
      </c>
      <c r="F3" s="11">
        <f>E3*0.4</f>
        <v>28.8</v>
      </c>
      <c r="G3" s="11">
        <v>42.2</v>
      </c>
      <c r="H3" s="11">
        <f>G3*0.6</f>
        <v>25.32</v>
      </c>
      <c r="I3" s="11">
        <f>F3+H3</f>
        <v>54.120000000000005</v>
      </c>
      <c r="J3" s="11"/>
    </row>
    <row r="4" spans="1:10" ht="17.100000000000001" customHeight="1">
      <c r="A4" s="2">
        <v>72</v>
      </c>
      <c r="B4" s="4" t="s">
        <v>72</v>
      </c>
      <c r="C4" s="5" t="s">
        <v>2</v>
      </c>
      <c r="D4" s="8" t="s">
        <v>116</v>
      </c>
      <c r="E4" s="9">
        <v>60.5</v>
      </c>
      <c r="F4" s="11">
        <f>E4*0.4</f>
        <v>24.200000000000003</v>
      </c>
      <c r="G4" s="11">
        <v>84.2</v>
      </c>
      <c r="H4" s="11">
        <f>G4*0.6</f>
        <v>50.52</v>
      </c>
      <c r="I4" s="11">
        <f>F4+H4</f>
        <v>74.72</v>
      </c>
      <c r="J4" s="11"/>
    </row>
    <row r="5" spans="1:10" ht="11.25" customHeight="1"/>
  </sheetData>
  <mergeCells count="1">
    <mergeCell ref="A1:I1"/>
  </mergeCells>
  <phoneticPr fontId="3" type="noConversion"/>
  <pageMargins left="1.4173228346456694" right="0.98425196850393704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pane ySplit="2" topLeftCell="A3" activePane="bottomLeft" state="frozen"/>
      <selection pane="bottomLeft" activeCell="A3" sqref="A3:IV22"/>
    </sheetView>
  </sheetViews>
  <sheetFormatPr defaultRowHeight="13.5"/>
  <cols>
    <col min="1" max="1" width="9" style="1"/>
    <col min="2" max="2" width="12.875" style="1" customWidth="1"/>
    <col min="3" max="3" width="6.875" style="1" customWidth="1"/>
    <col min="4" max="4" width="33.25" style="7" customWidth="1"/>
    <col min="5" max="5" width="9.625" style="7" customWidth="1"/>
    <col min="6" max="9" width="9.625" customWidth="1"/>
  </cols>
  <sheetData>
    <row r="1" spans="1:10" ht="39" customHeight="1">
      <c r="A1" s="14" t="s">
        <v>83</v>
      </c>
      <c r="B1" s="14"/>
      <c r="C1" s="14"/>
      <c r="D1" s="14"/>
      <c r="E1" s="14"/>
      <c r="F1" s="14"/>
      <c r="G1" s="14"/>
      <c r="H1" s="14"/>
      <c r="I1" s="14"/>
    </row>
    <row r="2" spans="1:10" ht="29.1" customHeight="1">
      <c r="A2" s="6" t="s">
        <v>84</v>
      </c>
      <c r="B2" s="6" t="s">
        <v>85</v>
      </c>
      <c r="C2" s="6" t="s">
        <v>0</v>
      </c>
      <c r="D2" s="6" t="s">
        <v>86</v>
      </c>
      <c r="E2" s="10" t="s">
        <v>87</v>
      </c>
      <c r="F2" s="10" t="s">
        <v>88</v>
      </c>
      <c r="G2" s="10" t="s">
        <v>89</v>
      </c>
      <c r="H2" s="10" t="s">
        <v>88</v>
      </c>
      <c r="I2" s="10" t="s">
        <v>90</v>
      </c>
      <c r="J2" s="10" t="s">
        <v>91</v>
      </c>
    </row>
    <row r="3" spans="1:10" ht="17.100000000000001" customHeight="1">
      <c r="A3" s="2">
        <v>58</v>
      </c>
      <c r="B3" s="4" t="s">
        <v>60</v>
      </c>
      <c r="C3" s="5" t="s">
        <v>2</v>
      </c>
      <c r="D3" s="8" t="s">
        <v>92</v>
      </c>
      <c r="E3" s="9">
        <v>68</v>
      </c>
      <c r="F3" s="11">
        <f>E3*0.5</f>
        <v>34</v>
      </c>
      <c r="G3" s="11">
        <v>76.400000000000006</v>
      </c>
      <c r="H3" s="11">
        <f>G3*0.5</f>
        <v>38.200000000000003</v>
      </c>
      <c r="I3" s="11">
        <f>F3+H3</f>
        <v>72.2</v>
      </c>
      <c r="J3" s="11"/>
    </row>
    <row r="4" spans="1:10" ht="17.100000000000001" customHeight="1">
      <c r="A4" s="2">
        <v>57</v>
      </c>
      <c r="B4" s="4" t="s">
        <v>59</v>
      </c>
      <c r="C4" s="5" t="s">
        <v>2</v>
      </c>
      <c r="D4" s="8" t="s">
        <v>92</v>
      </c>
      <c r="E4" s="9">
        <v>58</v>
      </c>
      <c r="F4" s="11">
        <f>E4*0.5</f>
        <v>29</v>
      </c>
      <c r="G4" s="11">
        <v>83.5</v>
      </c>
      <c r="H4" s="11">
        <f>G4*0.5</f>
        <v>41.75</v>
      </c>
      <c r="I4" s="11">
        <f>F4+H4</f>
        <v>70.75</v>
      </c>
      <c r="J4" s="11"/>
    </row>
    <row r="5" spans="1:10" ht="17.100000000000001" customHeight="1">
      <c r="A5" s="2">
        <v>59</v>
      </c>
      <c r="B5" s="4" t="s">
        <v>61</v>
      </c>
      <c r="C5" s="5" t="s">
        <v>7</v>
      </c>
      <c r="D5" s="8" t="s">
        <v>92</v>
      </c>
      <c r="E5" s="9">
        <v>54.8</v>
      </c>
      <c r="F5" s="11">
        <f t="shared" ref="F5:F22" si="0">E5*0.5</f>
        <v>27.4</v>
      </c>
      <c r="G5" s="11">
        <v>73.3</v>
      </c>
      <c r="H5" s="11">
        <f t="shared" ref="H5:H22" si="1">G5*0.5</f>
        <v>36.65</v>
      </c>
      <c r="I5" s="11">
        <f t="shared" ref="I5:I22" si="2">F5+H5</f>
        <v>64.05</v>
      </c>
      <c r="J5" s="11"/>
    </row>
    <row r="6" spans="1:10" ht="17.100000000000001" customHeight="1">
      <c r="A6" s="2">
        <v>60</v>
      </c>
      <c r="B6" s="4" t="s">
        <v>62</v>
      </c>
      <c r="C6" s="5" t="s">
        <v>7</v>
      </c>
      <c r="D6" s="8" t="s">
        <v>93</v>
      </c>
      <c r="E6" s="9">
        <v>71.8</v>
      </c>
      <c r="F6" s="11">
        <f t="shared" si="0"/>
        <v>35.9</v>
      </c>
      <c r="G6" s="11">
        <v>79.400000000000006</v>
      </c>
      <c r="H6" s="11">
        <f t="shared" si="1"/>
        <v>39.700000000000003</v>
      </c>
      <c r="I6" s="11">
        <f t="shared" si="2"/>
        <v>75.599999999999994</v>
      </c>
      <c r="J6" s="11"/>
    </row>
    <row r="7" spans="1:10" ht="17.100000000000001" customHeight="1">
      <c r="A7" s="2">
        <v>61</v>
      </c>
      <c r="B7" s="4" t="s">
        <v>63</v>
      </c>
      <c r="C7" s="5" t="s">
        <v>7</v>
      </c>
      <c r="D7" s="8" t="s">
        <v>93</v>
      </c>
      <c r="E7" s="9">
        <v>69.8</v>
      </c>
      <c r="F7" s="11">
        <f t="shared" si="0"/>
        <v>34.9</v>
      </c>
      <c r="G7" s="11">
        <v>75.599999999999994</v>
      </c>
      <c r="H7" s="11">
        <f t="shared" si="1"/>
        <v>37.799999999999997</v>
      </c>
      <c r="I7" s="11">
        <f t="shared" si="2"/>
        <v>72.699999999999989</v>
      </c>
      <c r="J7" s="11"/>
    </row>
    <row r="8" spans="1:10" ht="17.100000000000001" customHeight="1">
      <c r="A8" s="2">
        <v>62</v>
      </c>
      <c r="B8" s="4" t="s">
        <v>64</v>
      </c>
      <c r="C8" s="5" t="s">
        <v>2</v>
      </c>
      <c r="D8" s="8" t="s">
        <v>93</v>
      </c>
      <c r="E8" s="9">
        <v>51</v>
      </c>
      <c r="F8" s="11">
        <f t="shared" si="0"/>
        <v>25.5</v>
      </c>
      <c r="G8" s="11">
        <v>80.900000000000006</v>
      </c>
      <c r="H8" s="11">
        <f t="shared" si="1"/>
        <v>40.450000000000003</v>
      </c>
      <c r="I8" s="11">
        <f t="shared" si="2"/>
        <v>65.95</v>
      </c>
      <c r="J8" s="11"/>
    </row>
    <row r="9" spans="1:10" ht="17.100000000000001" customHeight="1">
      <c r="A9" s="2">
        <v>64</v>
      </c>
      <c r="B9" s="4" t="s">
        <v>66</v>
      </c>
      <c r="C9" s="5" t="s">
        <v>2</v>
      </c>
      <c r="D9" s="8" t="s">
        <v>94</v>
      </c>
      <c r="E9" s="9">
        <v>65</v>
      </c>
      <c r="F9" s="11">
        <f>E9*0.5</f>
        <v>32.5</v>
      </c>
      <c r="G9" s="11">
        <v>85</v>
      </c>
      <c r="H9" s="11">
        <f>G9*0.5</f>
        <v>42.5</v>
      </c>
      <c r="I9" s="11">
        <f>F9+H9</f>
        <v>75</v>
      </c>
      <c r="J9" s="11"/>
    </row>
    <row r="10" spans="1:10" ht="17.100000000000001" customHeight="1">
      <c r="A10" s="2">
        <v>63</v>
      </c>
      <c r="B10" s="4" t="s">
        <v>65</v>
      </c>
      <c r="C10" s="5" t="s">
        <v>2</v>
      </c>
      <c r="D10" s="8" t="s">
        <v>94</v>
      </c>
      <c r="E10" s="9">
        <v>69</v>
      </c>
      <c r="F10" s="11">
        <f t="shared" si="0"/>
        <v>34.5</v>
      </c>
      <c r="G10" s="11">
        <v>78.400000000000006</v>
      </c>
      <c r="H10" s="11">
        <f t="shared" si="1"/>
        <v>39.200000000000003</v>
      </c>
      <c r="I10" s="11">
        <f t="shared" si="2"/>
        <v>73.7</v>
      </c>
      <c r="J10" s="11"/>
    </row>
    <row r="11" spans="1:10" ht="17.100000000000001" customHeight="1">
      <c r="A11" s="2">
        <v>65</v>
      </c>
      <c r="B11" s="4" t="s">
        <v>67</v>
      </c>
      <c r="C11" s="5" t="s">
        <v>2</v>
      </c>
      <c r="D11" s="8" t="s">
        <v>94</v>
      </c>
      <c r="E11" s="9">
        <v>64</v>
      </c>
      <c r="F11" s="11">
        <f t="shared" si="0"/>
        <v>32</v>
      </c>
      <c r="G11" s="11">
        <v>77.900000000000006</v>
      </c>
      <c r="H11" s="11">
        <f t="shared" si="1"/>
        <v>38.950000000000003</v>
      </c>
      <c r="I11" s="11">
        <f t="shared" si="2"/>
        <v>70.95</v>
      </c>
      <c r="J11" s="11"/>
    </row>
    <row r="12" spans="1:10" ht="17.100000000000001" customHeight="1">
      <c r="A12" s="2">
        <v>66</v>
      </c>
      <c r="B12" s="4" t="s">
        <v>68</v>
      </c>
      <c r="C12" s="5" t="s">
        <v>7</v>
      </c>
      <c r="D12" s="8" t="s">
        <v>95</v>
      </c>
      <c r="E12" s="9">
        <v>69</v>
      </c>
      <c r="F12" s="11">
        <f t="shared" si="0"/>
        <v>34.5</v>
      </c>
      <c r="G12" s="11">
        <v>85.3</v>
      </c>
      <c r="H12" s="11">
        <f t="shared" si="1"/>
        <v>42.65</v>
      </c>
      <c r="I12" s="11">
        <f t="shared" si="2"/>
        <v>77.150000000000006</v>
      </c>
      <c r="J12" s="11"/>
    </row>
    <row r="13" spans="1:10" ht="17.100000000000001" customHeight="1">
      <c r="A13" s="2">
        <v>67</v>
      </c>
      <c r="B13" s="4" t="s">
        <v>69</v>
      </c>
      <c r="C13" s="5" t="s">
        <v>2</v>
      </c>
      <c r="D13" s="8" t="s">
        <v>95</v>
      </c>
      <c r="E13" s="9">
        <v>70</v>
      </c>
      <c r="F13" s="11">
        <f t="shared" si="0"/>
        <v>35</v>
      </c>
      <c r="G13" s="11">
        <v>81.7</v>
      </c>
      <c r="H13" s="11">
        <f t="shared" si="1"/>
        <v>40.85</v>
      </c>
      <c r="I13" s="11">
        <f t="shared" si="2"/>
        <v>75.849999999999994</v>
      </c>
      <c r="J13" s="11"/>
    </row>
    <row r="14" spans="1:10" ht="17.100000000000001" customHeight="1">
      <c r="A14" s="2">
        <v>68</v>
      </c>
      <c r="B14" s="4" t="s">
        <v>70</v>
      </c>
      <c r="C14" s="5" t="s">
        <v>2</v>
      </c>
      <c r="D14" s="8" t="s">
        <v>95</v>
      </c>
      <c r="E14" s="9">
        <v>68</v>
      </c>
      <c r="F14" s="11">
        <f t="shared" si="0"/>
        <v>34</v>
      </c>
      <c r="G14" s="11">
        <v>76.8</v>
      </c>
      <c r="H14" s="11">
        <f t="shared" si="1"/>
        <v>38.4</v>
      </c>
      <c r="I14" s="11">
        <f t="shared" si="2"/>
        <v>72.400000000000006</v>
      </c>
      <c r="J14" s="11"/>
    </row>
    <row r="15" spans="1:10" ht="17.100000000000001" customHeight="1">
      <c r="A15" s="2">
        <v>70</v>
      </c>
      <c r="B15" s="4" t="s">
        <v>99</v>
      </c>
      <c r="C15" s="5" t="s">
        <v>97</v>
      </c>
      <c r="D15" s="8" t="s">
        <v>98</v>
      </c>
      <c r="E15" s="9">
        <v>79.5</v>
      </c>
      <c r="F15" s="11">
        <f>E15*0.5</f>
        <v>39.75</v>
      </c>
      <c r="G15" s="11">
        <v>78.400000000000006</v>
      </c>
      <c r="H15" s="11">
        <f>G15*0.5</f>
        <v>39.200000000000003</v>
      </c>
      <c r="I15" s="11">
        <f>F15+H15</f>
        <v>78.95</v>
      </c>
      <c r="J15" s="11"/>
    </row>
    <row r="16" spans="1:10" ht="17.100000000000001" customHeight="1">
      <c r="A16" s="2">
        <v>69</v>
      </c>
      <c r="B16" s="4" t="s">
        <v>96</v>
      </c>
      <c r="C16" s="5" t="s">
        <v>97</v>
      </c>
      <c r="D16" s="8" t="s">
        <v>98</v>
      </c>
      <c r="E16" s="9">
        <v>72</v>
      </c>
      <c r="F16" s="11">
        <f t="shared" si="0"/>
        <v>36</v>
      </c>
      <c r="G16" s="11">
        <v>0</v>
      </c>
      <c r="H16" s="11">
        <f t="shared" si="1"/>
        <v>0</v>
      </c>
      <c r="I16" s="11">
        <f t="shared" si="2"/>
        <v>36</v>
      </c>
      <c r="J16" s="11" t="s">
        <v>117</v>
      </c>
    </row>
    <row r="17" spans="1:10" ht="17.100000000000001" customHeight="1">
      <c r="A17" s="2">
        <v>71</v>
      </c>
      <c r="B17" s="4" t="s">
        <v>71</v>
      </c>
      <c r="C17" s="5" t="s">
        <v>7</v>
      </c>
      <c r="D17" s="8" t="s">
        <v>100</v>
      </c>
      <c r="E17" s="9">
        <v>72</v>
      </c>
      <c r="F17" s="11">
        <f t="shared" si="0"/>
        <v>36</v>
      </c>
      <c r="G17" s="11">
        <v>42.2</v>
      </c>
      <c r="H17" s="11">
        <f t="shared" si="1"/>
        <v>21.1</v>
      </c>
      <c r="I17" s="11">
        <f t="shared" si="2"/>
        <v>57.1</v>
      </c>
      <c r="J17" s="11"/>
    </row>
    <row r="18" spans="1:10" ht="17.100000000000001" customHeight="1">
      <c r="A18" s="2">
        <v>72</v>
      </c>
      <c r="B18" s="4" t="s">
        <v>72</v>
      </c>
      <c r="C18" s="5" t="s">
        <v>2</v>
      </c>
      <c r="D18" s="8" t="s">
        <v>101</v>
      </c>
      <c r="E18" s="9">
        <v>60.5</v>
      </c>
      <c r="F18" s="11">
        <f t="shared" si="0"/>
        <v>30.25</v>
      </c>
      <c r="G18" s="11">
        <v>84.2</v>
      </c>
      <c r="H18" s="11">
        <f t="shared" si="1"/>
        <v>42.1</v>
      </c>
      <c r="I18" s="11">
        <f t="shared" si="2"/>
        <v>72.349999999999994</v>
      </c>
      <c r="J18" s="11"/>
    </row>
    <row r="19" spans="1:10" ht="17.100000000000001" customHeight="1">
      <c r="A19" s="2">
        <v>73</v>
      </c>
      <c r="B19" s="4" t="s">
        <v>73</v>
      </c>
      <c r="C19" s="5" t="s">
        <v>2</v>
      </c>
      <c r="D19" s="8" t="s">
        <v>102</v>
      </c>
      <c r="E19" s="9">
        <v>65</v>
      </c>
      <c r="F19" s="11">
        <f t="shared" si="0"/>
        <v>32.5</v>
      </c>
      <c r="G19" s="11">
        <v>79.599999999999994</v>
      </c>
      <c r="H19" s="11">
        <f t="shared" si="1"/>
        <v>39.799999999999997</v>
      </c>
      <c r="I19" s="11">
        <f t="shared" si="2"/>
        <v>72.3</v>
      </c>
      <c r="J19" s="11"/>
    </row>
    <row r="20" spans="1:10" ht="17.100000000000001" customHeight="1">
      <c r="A20" s="2">
        <v>74</v>
      </c>
      <c r="B20" s="4" t="s">
        <v>74</v>
      </c>
      <c r="C20" s="5" t="s">
        <v>2</v>
      </c>
      <c r="D20" s="8" t="s">
        <v>103</v>
      </c>
      <c r="E20" s="9">
        <v>65</v>
      </c>
      <c r="F20" s="11">
        <f t="shared" si="0"/>
        <v>32.5</v>
      </c>
      <c r="G20" s="11">
        <v>78.400000000000006</v>
      </c>
      <c r="H20" s="11">
        <f t="shared" si="1"/>
        <v>39.200000000000003</v>
      </c>
      <c r="I20" s="11">
        <f t="shared" si="2"/>
        <v>71.7</v>
      </c>
      <c r="J20" s="11"/>
    </row>
    <row r="21" spans="1:10" ht="17.100000000000001" customHeight="1">
      <c r="A21" s="2">
        <v>76</v>
      </c>
      <c r="B21" s="4" t="s">
        <v>76</v>
      </c>
      <c r="C21" s="5" t="s">
        <v>2</v>
      </c>
      <c r="D21" s="8" t="s">
        <v>104</v>
      </c>
      <c r="E21" s="9">
        <v>69</v>
      </c>
      <c r="F21" s="11">
        <f>E21*0.5</f>
        <v>34.5</v>
      </c>
      <c r="G21" s="11">
        <v>81.599999999999994</v>
      </c>
      <c r="H21" s="11">
        <f>G21*0.5</f>
        <v>40.799999999999997</v>
      </c>
      <c r="I21" s="11">
        <f>F21+H21</f>
        <v>75.3</v>
      </c>
      <c r="J21" s="11"/>
    </row>
    <row r="22" spans="1:10" ht="17.100000000000001" customHeight="1">
      <c r="A22" s="2">
        <v>75</v>
      </c>
      <c r="B22" s="4" t="s">
        <v>75</v>
      </c>
      <c r="C22" s="5" t="s">
        <v>2</v>
      </c>
      <c r="D22" s="8" t="s">
        <v>104</v>
      </c>
      <c r="E22" s="9">
        <v>60</v>
      </c>
      <c r="F22" s="11">
        <f t="shared" si="0"/>
        <v>30</v>
      </c>
      <c r="G22" s="11">
        <v>76.2</v>
      </c>
      <c r="H22" s="11">
        <f t="shared" si="1"/>
        <v>38.1</v>
      </c>
      <c r="I22" s="11">
        <f t="shared" si="2"/>
        <v>68.099999999999994</v>
      </c>
      <c r="J22" s="11"/>
    </row>
    <row r="23" spans="1:10" ht="11.25" customHeight="1"/>
  </sheetData>
  <mergeCells count="1">
    <mergeCell ref="A1:I1"/>
  </mergeCells>
  <phoneticPr fontId="3" type="noConversion"/>
  <pageMargins left="1.4173228346456694" right="0.98425196850393704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pane ySplit="2" topLeftCell="A3" activePane="bottomLeft" state="frozen"/>
      <selection pane="bottomLeft" activeCell="A3" sqref="A3:IV8"/>
    </sheetView>
  </sheetViews>
  <sheetFormatPr defaultRowHeight="13.5"/>
  <cols>
    <col min="1" max="1" width="9" style="1"/>
    <col min="2" max="2" width="12.875" style="1" customWidth="1"/>
    <col min="3" max="3" width="6.875" style="1" customWidth="1"/>
    <col min="4" max="4" width="33.25" style="7" customWidth="1"/>
    <col min="5" max="5" width="9.625" style="7" customWidth="1"/>
    <col min="6" max="9" width="9.625" customWidth="1"/>
  </cols>
  <sheetData>
    <row r="1" spans="1:10" ht="39" customHeight="1">
      <c r="A1" s="14" t="s">
        <v>83</v>
      </c>
      <c r="B1" s="14"/>
      <c r="C1" s="14"/>
      <c r="D1" s="14"/>
      <c r="E1" s="14"/>
      <c r="F1" s="14"/>
      <c r="G1" s="14"/>
      <c r="H1" s="14"/>
      <c r="I1" s="14"/>
    </row>
    <row r="2" spans="1:10" ht="29.1" customHeight="1">
      <c r="A2" s="6" t="s">
        <v>84</v>
      </c>
      <c r="B2" s="6" t="s">
        <v>85</v>
      </c>
      <c r="C2" s="6" t="s">
        <v>0</v>
      </c>
      <c r="D2" s="6" t="s">
        <v>86</v>
      </c>
      <c r="E2" s="10" t="s">
        <v>87</v>
      </c>
      <c r="F2" s="10" t="s">
        <v>88</v>
      </c>
      <c r="G2" s="10" t="s">
        <v>89</v>
      </c>
      <c r="H2" s="10" t="s">
        <v>88</v>
      </c>
      <c r="I2" s="10" t="s">
        <v>90</v>
      </c>
      <c r="J2" s="10" t="s">
        <v>91</v>
      </c>
    </row>
    <row r="3" spans="1:10" ht="17.100000000000001" customHeight="1">
      <c r="A3" s="2">
        <v>77</v>
      </c>
      <c r="B3" s="4" t="s">
        <v>77</v>
      </c>
      <c r="C3" s="5" t="s">
        <v>7</v>
      </c>
      <c r="D3" s="8" t="s">
        <v>105</v>
      </c>
      <c r="E3" s="9"/>
      <c r="F3" s="11"/>
      <c r="G3" s="11">
        <v>86.1</v>
      </c>
      <c r="H3" s="11"/>
      <c r="I3" s="11">
        <v>86.1</v>
      </c>
      <c r="J3" s="11"/>
    </row>
    <row r="4" spans="1:10" ht="17.100000000000001" customHeight="1">
      <c r="A4" s="2">
        <v>78</v>
      </c>
      <c r="B4" s="4" t="s">
        <v>78</v>
      </c>
      <c r="C4" s="5" t="s">
        <v>7</v>
      </c>
      <c r="D4" s="8" t="s">
        <v>105</v>
      </c>
      <c r="E4" s="9"/>
      <c r="F4" s="11"/>
      <c r="G4" s="11">
        <v>83.3</v>
      </c>
      <c r="H4" s="11"/>
      <c r="I4" s="11">
        <v>83.3</v>
      </c>
      <c r="J4" s="11"/>
    </row>
    <row r="5" spans="1:10" ht="17.100000000000001" customHeight="1">
      <c r="A5" s="2">
        <v>82</v>
      </c>
      <c r="B5" s="4" t="s">
        <v>82</v>
      </c>
      <c r="C5" s="5" t="s">
        <v>2</v>
      </c>
      <c r="D5" s="8" t="s">
        <v>105</v>
      </c>
      <c r="E5" s="9"/>
      <c r="F5" s="11"/>
      <c r="G5" s="11">
        <v>83</v>
      </c>
      <c r="H5" s="11"/>
      <c r="I5" s="11">
        <v>83</v>
      </c>
      <c r="J5" s="11"/>
    </row>
    <row r="6" spans="1:10" ht="17.100000000000001" customHeight="1">
      <c r="A6" s="2">
        <v>80</v>
      </c>
      <c r="B6" s="4" t="s">
        <v>80</v>
      </c>
      <c r="C6" s="5" t="s">
        <v>2</v>
      </c>
      <c r="D6" s="8" t="s">
        <v>105</v>
      </c>
      <c r="E6" s="9"/>
      <c r="F6" s="11"/>
      <c r="G6" s="11">
        <v>82.2</v>
      </c>
      <c r="H6" s="11"/>
      <c r="I6" s="11">
        <v>82.2</v>
      </c>
      <c r="J6" s="11"/>
    </row>
    <row r="7" spans="1:10" ht="17.100000000000001" customHeight="1">
      <c r="A7" s="2">
        <v>81</v>
      </c>
      <c r="B7" s="4" t="s">
        <v>81</v>
      </c>
      <c r="C7" s="5" t="s">
        <v>2</v>
      </c>
      <c r="D7" s="8" t="s">
        <v>105</v>
      </c>
      <c r="E7" s="9"/>
      <c r="F7" s="11"/>
      <c r="G7" s="11">
        <v>79.7</v>
      </c>
      <c r="H7" s="11"/>
      <c r="I7" s="11">
        <v>79.7</v>
      </c>
      <c r="J7" s="11"/>
    </row>
    <row r="8" spans="1:10" ht="17.100000000000001" customHeight="1">
      <c r="A8" s="2">
        <v>79</v>
      </c>
      <c r="B8" s="4" t="s">
        <v>79</v>
      </c>
      <c r="C8" s="5" t="s">
        <v>2</v>
      </c>
      <c r="D8" s="8" t="s">
        <v>105</v>
      </c>
      <c r="E8" s="9"/>
      <c r="F8" s="11"/>
      <c r="G8" s="11">
        <v>0</v>
      </c>
      <c r="H8" s="11"/>
      <c r="I8" s="11">
        <v>0</v>
      </c>
      <c r="J8" s="11"/>
    </row>
    <row r="9" spans="1:10" ht="11.25" customHeight="1"/>
  </sheetData>
  <mergeCells count="1">
    <mergeCell ref="A1:I1"/>
  </mergeCells>
  <phoneticPr fontId="3" type="noConversion"/>
  <pageMargins left="1.4173228346456694" right="0.98425196850393704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pane ySplit="2" topLeftCell="A17" activePane="bottomLeft" state="frozen"/>
      <selection pane="bottomLeft" activeCell="A3" sqref="A3:IV58"/>
    </sheetView>
  </sheetViews>
  <sheetFormatPr defaultRowHeight="13.5"/>
  <cols>
    <col min="1" max="1" width="9" style="1"/>
    <col min="2" max="2" width="12.875" style="1" customWidth="1"/>
    <col min="3" max="3" width="6.875" style="1" customWidth="1"/>
    <col min="4" max="4" width="33.25" style="7" customWidth="1"/>
    <col min="5" max="5" width="9.625" style="7" customWidth="1"/>
    <col min="6" max="9" width="9.625" customWidth="1"/>
  </cols>
  <sheetData>
    <row r="1" spans="1:10" ht="39" customHeight="1">
      <c r="A1" s="14" t="s">
        <v>118</v>
      </c>
      <c r="B1" s="14"/>
      <c r="C1" s="14"/>
      <c r="D1" s="14"/>
      <c r="E1" s="14"/>
      <c r="F1" s="14"/>
      <c r="G1" s="14"/>
      <c r="H1" s="14"/>
      <c r="I1" s="14"/>
    </row>
    <row r="2" spans="1:10" ht="29.1" customHeight="1">
      <c r="A2" s="6" t="s">
        <v>119</v>
      </c>
      <c r="B2" s="6" t="s">
        <v>120</v>
      </c>
      <c r="C2" s="6" t="s">
        <v>0</v>
      </c>
      <c r="D2" s="6" t="s">
        <v>121</v>
      </c>
      <c r="E2" s="10" t="s">
        <v>122</v>
      </c>
      <c r="F2" s="10" t="s">
        <v>123</v>
      </c>
      <c r="G2" s="10" t="s">
        <v>124</v>
      </c>
      <c r="H2" s="10" t="s">
        <v>123</v>
      </c>
      <c r="I2" s="10" t="s">
        <v>125</v>
      </c>
      <c r="J2" s="10" t="s">
        <v>126</v>
      </c>
    </row>
    <row r="3" spans="1:10" ht="17.100000000000001" customHeight="1">
      <c r="A3" s="2">
        <v>1</v>
      </c>
      <c r="B3" s="3" t="s">
        <v>23</v>
      </c>
      <c r="C3" s="2" t="s">
        <v>2</v>
      </c>
      <c r="D3" s="8" t="s">
        <v>127</v>
      </c>
      <c r="E3" s="12">
        <v>82</v>
      </c>
      <c r="F3" s="11">
        <f t="shared" ref="F3:F34" si="0">E3*0.5</f>
        <v>41</v>
      </c>
      <c r="G3" s="13">
        <v>82.9</v>
      </c>
      <c r="H3" s="11">
        <f t="shared" ref="H3:H34" si="1">G3*0.5</f>
        <v>41.45</v>
      </c>
      <c r="I3" s="11">
        <f t="shared" ref="I3:I34" si="2">F3+H3</f>
        <v>82.45</v>
      </c>
      <c r="J3" s="11"/>
    </row>
    <row r="4" spans="1:10" ht="17.100000000000001" customHeight="1">
      <c r="A4" s="2">
        <v>2</v>
      </c>
      <c r="B4" s="3" t="s">
        <v>32</v>
      </c>
      <c r="C4" s="2" t="s">
        <v>2</v>
      </c>
      <c r="D4" s="8" t="s">
        <v>127</v>
      </c>
      <c r="E4" s="12">
        <v>79</v>
      </c>
      <c r="F4" s="11">
        <f t="shared" si="0"/>
        <v>39.5</v>
      </c>
      <c r="G4" s="13">
        <v>84.5</v>
      </c>
      <c r="H4" s="11">
        <f t="shared" si="1"/>
        <v>42.25</v>
      </c>
      <c r="I4" s="11">
        <f t="shared" si="2"/>
        <v>81.75</v>
      </c>
      <c r="J4" s="11"/>
    </row>
    <row r="5" spans="1:10" ht="17.100000000000001" customHeight="1">
      <c r="A5" s="2">
        <v>40</v>
      </c>
      <c r="B5" s="4" t="s">
        <v>47</v>
      </c>
      <c r="C5" s="5" t="s">
        <v>2</v>
      </c>
      <c r="D5" s="8" t="s">
        <v>127</v>
      </c>
      <c r="E5" s="12">
        <v>74</v>
      </c>
      <c r="F5" s="11">
        <f t="shared" si="0"/>
        <v>37</v>
      </c>
      <c r="G5" s="13">
        <v>87.2</v>
      </c>
      <c r="H5" s="11">
        <f t="shared" si="1"/>
        <v>43.6</v>
      </c>
      <c r="I5" s="11">
        <f t="shared" si="2"/>
        <v>80.599999999999994</v>
      </c>
      <c r="J5" s="11"/>
    </row>
    <row r="6" spans="1:10" ht="17.100000000000001" customHeight="1">
      <c r="A6" s="2">
        <v>3</v>
      </c>
      <c r="B6" s="3" t="s">
        <v>33</v>
      </c>
      <c r="C6" s="2" t="s">
        <v>2</v>
      </c>
      <c r="D6" s="8" t="s">
        <v>127</v>
      </c>
      <c r="E6" s="12">
        <v>79</v>
      </c>
      <c r="F6" s="11">
        <f t="shared" si="0"/>
        <v>39.5</v>
      </c>
      <c r="G6" s="13">
        <v>82.12</v>
      </c>
      <c r="H6" s="11">
        <f t="shared" si="1"/>
        <v>41.06</v>
      </c>
      <c r="I6" s="11">
        <f t="shared" si="2"/>
        <v>80.56</v>
      </c>
      <c r="J6" s="11"/>
    </row>
    <row r="7" spans="1:10" ht="17.100000000000001" customHeight="1">
      <c r="A7" s="2">
        <v>4</v>
      </c>
      <c r="B7" s="3" t="s">
        <v>8</v>
      </c>
      <c r="C7" s="2" t="s">
        <v>2</v>
      </c>
      <c r="D7" s="8" t="s">
        <v>127</v>
      </c>
      <c r="E7" s="12">
        <v>78</v>
      </c>
      <c r="F7" s="11">
        <f t="shared" si="0"/>
        <v>39</v>
      </c>
      <c r="G7" s="13">
        <v>80.94</v>
      </c>
      <c r="H7" s="11">
        <f t="shared" si="1"/>
        <v>40.47</v>
      </c>
      <c r="I7" s="11">
        <f t="shared" si="2"/>
        <v>79.47</v>
      </c>
      <c r="J7" s="11"/>
    </row>
    <row r="8" spans="1:10" ht="17.100000000000001" customHeight="1">
      <c r="A8" s="2">
        <v>5</v>
      </c>
      <c r="B8" s="3" t="s">
        <v>18</v>
      </c>
      <c r="C8" s="2" t="s">
        <v>7</v>
      </c>
      <c r="D8" s="8" t="s">
        <v>127</v>
      </c>
      <c r="E8" s="12">
        <v>70</v>
      </c>
      <c r="F8" s="11">
        <f t="shared" si="0"/>
        <v>35</v>
      </c>
      <c r="G8" s="13">
        <v>83.6</v>
      </c>
      <c r="H8" s="11">
        <f t="shared" si="1"/>
        <v>41.8</v>
      </c>
      <c r="I8" s="11">
        <f t="shared" si="2"/>
        <v>76.8</v>
      </c>
      <c r="J8" s="11"/>
    </row>
    <row r="9" spans="1:10" ht="17.100000000000001" customHeight="1">
      <c r="A9" s="2">
        <v>6</v>
      </c>
      <c r="B9" s="3" t="s">
        <v>36</v>
      </c>
      <c r="C9" s="2" t="s">
        <v>2</v>
      </c>
      <c r="D9" s="8" t="s">
        <v>127</v>
      </c>
      <c r="E9" s="12">
        <v>74</v>
      </c>
      <c r="F9" s="11">
        <f t="shared" si="0"/>
        <v>37</v>
      </c>
      <c r="G9" s="13">
        <v>79.099999999999994</v>
      </c>
      <c r="H9" s="11">
        <f t="shared" si="1"/>
        <v>39.549999999999997</v>
      </c>
      <c r="I9" s="11">
        <f t="shared" si="2"/>
        <v>76.55</v>
      </c>
      <c r="J9" s="11"/>
    </row>
    <row r="10" spans="1:10" ht="17.100000000000001" customHeight="1">
      <c r="A10" s="2">
        <v>7</v>
      </c>
      <c r="B10" s="3" t="s">
        <v>11</v>
      </c>
      <c r="C10" s="2" t="s">
        <v>7</v>
      </c>
      <c r="D10" s="8" t="s">
        <v>127</v>
      </c>
      <c r="E10" s="12">
        <v>70</v>
      </c>
      <c r="F10" s="11">
        <f t="shared" si="0"/>
        <v>35</v>
      </c>
      <c r="G10" s="13">
        <v>82.6</v>
      </c>
      <c r="H10" s="11">
        <f t="shared" si="1"/>
        <v>41.3</v>
      </c>
      <c r="I10" s="11">
        <f t="shared" si="2"/>
        <v>76.3</v>
      </c>
      <c r="J10" s="11"/>
    </row>
    <row r="11" spans="1:10" ht="17.100000000000001" customHeight="1">
      <c r="A11" s="2">
        <v>8</v>
      </c>
      <c r="B11" s="4" t="s">
        <v>58</v>
      </c>
      <c r="C11" s="5" t="s">
        <v>2</v>
      </c>
      <c r="D11" s="8" t="s">
        <v>127</v>
      </c>
      <c r="E11" s="12">
        <v>69</v>
      </c>
      <c r="F11" s="11">
        <f t="shared" si="0"/>
        <v>34.5</v>
      </c>
      <c r="G11" s="13">
        <v>83.38</v>
      </c>
      <c r="H11" s="11">
        <f t="shared" si="1"/>
        <v>41.69</v>
      </c>
      <c r="I11" s="11">
        <f t="shared" si="2"/>
        <v>76.19</v>
      </c>
      <c r="J11" s="11"/>
    </row>
    <row r="12" spans="1:10" ht="17.100000000000001" customHeight="1">
      <c r="A12" s="2">
        <v>9</v>
      </c>
      <c r="B12" s="3" t="s">
        <v>31</v>
      </c>
      <c r="C12" s="2" t="s">
        <v>7</v>
      </c>
      <c r="D12" s="8" t="s">
        <v>127</v>
      </c>
      <c r="E12" s="12">
        <v>71</v>
      </c>
      <c r="F12" s="11">
        <f t="shared" si="0"/>
        <v>35.5</v>
      </c>
      <c r="G12" s="13">
        <v>81.2</v>
      </c>
      <c r="H12" s="11">
        <f t="shared" si="1"/>
        <v>40.6</v>
      </c>
      <c r="I12" s="11">
        <f t="shared" si="2"/>
        <v>76.099999999999994</v>
      </c>
      <c r="J12" s="11"/>
    </row>
    <row r="13" spans="1:10" ht="17.100000000000001" customHeight="1">
      <c r="A13" s="2">
        <v>10</v>
      </c>
      <c r="B13" s="3" t="s">
        <v>12</v>
      </c>
      <c r="C13" s="2" t="s">
        <v>7</v>
      </c>
      <c r="D13" s="8" t="s">
        <v>127</v>
      </c>
      <c r="E13" s="12">
        <v>71</v>
      </c>
      <c r="F13" s="11">
        <f t="shared" si="0"/>
        <v>35.5</v>
      </c>
      <c r="G13" s="13">
        <v>79.900000000000006</v>
      </c>
      <c r="H13" s="11">
        <f t="shared" si="1"/>
        <v>39.950000000000003</v>
      </c>
      <c r="I13" s="11">
        <f t="shared" si="2"/>
        <v>75.45</v>
      </c>
      <c r="J13" s="11"/>
    </row>
    <row r="14" spans="1:10" ht="17.100000000000001" customHeight="1">
      <c r="A14" s="2">
        <v>11</v>
      </c>
      <c r="B14" s="3" t="s">
        <v>24</v>
      </c>
      <c r="C14" s="2" t="s">
        <v>7</v>
      </c>
      <c r="D14" s="8" t="s">
        <v>127</v>
      </c>
      <c r="E14" s="12">
        <v>67</v>
      </c>
      <c r="F14" s="11">
        <f t="shared" si="0"/>
        <v>33.5</v>
      </c>
      <c r="G14" s="13">
        <v>82.84</v>
      </c>
      <c r="H14" s="11">
        <f t="shared" si="1"/>
        <v>41.42</v>
      </c>
      <c r="I14" s="11">
        <f t="shared" si="2"/>
        <v>74.92</v>
      </c>
      <c r="J14" s="11"/>
    </row>
    <row r="15" spans="1:10" ht="17.100000000000001" customHeight="1">
      <c r="A15" s="2">
        <v>12</v>
      </c>
      <c r="B15" s="3" t="s">
        <v>21</v>
      </c>
      <c r="C15" s="2" t="s">
        <v>2</v>
      </c>
      <c r="D15" s="8" t="s">
        <v>127</v>
      </c>
      <c r="E15" s="12">
        <v>70</v>
      </c>
      <c r="F15" s="11">
        <f t="shared" si="0"/>
        <v>35</v>
      </c>
      <c r="G15" s="13">
        <v>79.2</v>
      </c>
      <c r="H15" s="11">
        <f t="shared" si="1"/>
        <v>39.6</v>
      </c>
      <c r="I15" s="11">
        <f t="shared" si="2"/>
        <v>74.599999999999994</v>
      </c>
      <c r="J15" s="11"/>
    </row>
    <row r="16" spans="1:10" ht="17.100000000000001" customHeight="1">
      <c r="A16" s="2">
        <v>13</v>
      </c>
      <c r="B16" s="4" t="s">
        <v>51</v>
      </c>
      <c r="C16" s="5" t="s">
        <v>2</v>
      </c>
      <c r="D16" s="8" t="s">
        <v>127</v>
      </c>
      <c r="E16" s="12">
        <v>66</v>
      </c>
      <c r="F16" s="11">
        <f t="shared" si="0"/>
        <v>33</v>
      </c>
      <c r="G16" s="13">
        <v>82.86</v>
      </c>
      <c r="H16" s="11">
        <f t="shared" si="1"/>
        <v>41.43</v>
      </c>
      <c r="I16" s="11">
        <f t="shared" si="2"/>
        <v>74.430000000000007</v>
      </c>
      <c r="J16" s="11"/>
    </row>
    <row r="17" spans="1:10" ht="17.100000000000001" customHeight="1">
      <c r="A17" s="2">
        <v>14</v>
      </c>
      <c r="B17" s="3" t="s">
        <v>34</v>
      </c>
      <c r="C17" s="2" t="s">
        <v>7</v>
      </c>
      <c r="D17" s="8" t="s">
        <v>127</v>
      </c>
      <c r="E17" s="12">
        <v>65.5</v>
      </c>
      <c r="F17" s="11">
        <f t="shared" si="0"/>
        <v>32.75</v>
      </c>
      <c r="G17" s="13">
        <v>82.9</v>
      </c>
      <c r="H17" s="11">
        <f t="shared" si="1"/>
        <v>41.45</v>
      </c>
      <c r="I17" s="11">
        <f t="shared" si="2"/>
        <v>74.2</v>
      </c>
      <c r="J17" s="11"/>
    </row>
    <row r="18" spans="1:10" ht="17.100000000000001" customHeight="1">
      <c r="A18" s="2">
        <v>15</v>
      </c>
      <c r="B18" s="3" t="s">
        <v>17</v>
      </c>
      <c r="C18" s="2" t="s">
        <v>7</v>
      </c>
      <c r="D18" s="8" t="s">
        <v>127</v>
      </c>
      <c r="E18" s="12">
        <v>65</v>
      </c>
      <c r="F18" s="11">
        <f t="shared" si="0"/>
        <v>32.5</v>
      </c>
      <c r="G18" s="13">
        <v>82.8</v>
      </c>
      <c r="H18" s="11">
        <f t="shared" si="1"/>
        <v>41.4</v>
      </c>
      <c r="I18" s="11">
        <f t="shared" si="2"/>
        <v>73.900000000000006</v>
      </c>
      <c r="J18" s="11"/>
    </row>
    <row r="19" spans="1:10" ht="17.100000000000001" customHeight="1">
      <c r="A19" s="2">
        <v>16</v>
      </c>
      <c r="B19" s="3" t="s">
        <v>35</v>
      </c>
      <c r="C19" s="2" t="s">
        <v>7</v>
      </c>
      <c r="D19" s="8" t="s">
        <v>127</v>
      </c>
      <c r="E19" s="12">
        <v>70</v>
      </c>
      <c r="F19" s="11">
        <f t="shared" si="0"/>
        <v>35</v>
      </c>
      <c r="G19" s="13">
        <v>77.8</v>
      </c>
      <c r="H19" s="11">
        <f t="shared" si="1"/>
        <v>38.9</v>
      </c>
      <c r="I19" s="11">
        <f t="shared" si="2"/>
        <v>73.900000000000006</v>
      </c>
      <c r="J19" s="11"/>
    </row>
    <row r="20" spans="1:10" ht="17.100000000000001" customHeight="1">
      <c r="A20" s="2">
        <v>17</v>
      </c>
      <c r="B20" s="3" t="s">
        <v>14</v>
      </c>
      <c r="C20" s="2" t="s">
        <v>2</v>
      </c>
      <c r="D20" s="8" t="s">
        <v>127</v>
      </c>
      <c r="E20" s="12">
        <v>62</v>
      </c>
      <c r="F20" s="11">
        <f t="shared" si="0"/>
        <v>31</v>
      </c>
      <c r="G20" s="13">
        <v>85.12</v>
      </c>
      <c r="H20" s="11">
        <f t="shared" si="1"/>
        <v>42.56</v>
      </c>
      <c r="I20" s="11">
        <f t="shared" si="2"/>
        <v>73.56</v>
      </c>
      <c r="J20" s="11"/>
    </row>
    <row r="21" spans="1:10" ht="17.100000000000001" customHeight="1">
      <c r="A21" s="2">
        <v>18</v>
      </c>
      <c r="B21" s="3" t="s">
        <v>6</v>
      </c>
      <c r="C21" s="2" t="s">
        <v>7</v>
      </c>
      <c r="D21" s="8" t="s">
        <v>127</v>
      </c>
      <c r="E21" s="12">
        <v>65</v>
      </c>
      <c r="F21" s="11">
        <f t="shared" si="0"/>
        <v>32.5</v>
      </c>
      <c r="G21" s="13">
        <v>81.5</v>
      </c>
      <c r="H21" s="11">
        <f t="shared" si="1"/>
        <v>40.75</v>
      </c>
      <c r="I21" s="11">
        <f t="shared" si="2"/>
        <v>73.25</v>
      </c>
      <c r="J21" s="11"/>
    </row>
    <row r="22" spans="1:10" ht="17.100000000000001" customHeight="1">
      <c r="A22" s="2">
        <v>19</v>
      </c>
      <c r="B22" s="3" t="s">
        <v>20</v>
      </c>
      <c r="C22" s="2" t="s">
        <v>2</v>
      </c>
      <c r="D22" s="8" t="s">
        <v>127</v>
      </c>
      <c r="E22" s="12">
        <v>65</v>
      </c>
      <c r="F22" s="11">
        <f t="shared" si="0"/>
        <v>32.5</v>
      </c>
      <c r="G22" s="13">
        <v>78.400000000000006</v>
      </c>
      <c r="H22" s="11">
        <f t="shared" si="1"/>
        <v>39.200000000000003</v>
      </c>
      <c r="I22" s="11">
        <f t="shared" si="2"/>
        <v>71.7</v>
      </c>
      <c r="J22" s="11"/>
    </row>
    <row r="23" spans="1:10" ht="17.100000000000001" customHeight="1">
      <c r="A23" s="2">
        <v>20</v>
      </c>
      <c r="B23" s="4" t="s">
        <v>49</v>
      </c>
      <c r="C23" s="5" t="s">
        <v>2</v>
      </c>
      <c r="D23" s="8" t="s">
        <v>127</v>
      </c>
      <c r="E23" s="12">
        <v>65</v>
      </c>
      <c r="F23" s="11">
        <f t="shared" si="0"/>
        <v>32.5</v>
      </c>
      <c r="G23" s="13">
        <v>78.2</v>
      </c>
      <c r="H23" s="11">
        <f t="shared" si="1"/>
        <v>39.1</v>
      </c>
      <c r="I23" s="11">
        <f t="shared" si="2"/>
        <v>71.599999999999994</v>
      </c>
      <c r="J23" s="11"/>
    </row>
    <row r="24" spans="1:10" ht="17.100000000000001" customHeight="1">
      <c r="A24" s="2">
        <v>21</v>
      </c>
      <c r="B24" s="3" t="s">
        <v>3</v>
      </c>
      <c r="C24" s="2" t="s">
        <v>2</v>
      </c>
      <c r="D24" s="8" t="s">
        <v>127</v>
      </c>
      <c r="E24" s="12">
        <v>65</v>
      </c>
      <c r="F24" s="11">
        <f t="shared" si="0"/>
        <v>32.5</v>
      </c>
      <c r="G24" s="13">
        <v>77.7</v>
      </c>
      <c r="H24" s="11">
        <f t="shared" si="1"/>
        <v>38.85</v>
      </c>
      <c r="I24" s="11">
        <f t="shared" si="2"/>
        <v>71.349999999999994</v>
      </c>
      <c r="J24" s="11"/>
    </row>
    <row r="25" spans="1:10" ht="17.100000000000001" customHeight="1">
      <c r="A25" s="2">
        <v>22</v>
      </c>
      <c r="B25" s="3" t="s">
        <v>13</v>
      </c>
      <c r="C25" s="2" t="s">
        <v>2</v>
      </c>
      <c r="D25" s="8" t="s">
        <v>127</v>
      </c>
      <c r="E25" s="12">
        <v>61</v>
      </c>
      <c r="F25" s="11">
        <f t="shared" si="0"/>
        <v>30.5</v>
      </c>
      <c r="G25" s="13">
        <v>81.2</v>
      </c>
      <c r="H25" s="11">
        <f t="shared" si="1"/>
        <v>40.6</v>
      </c>
      <c r="I25" s="11">
        <f t="shared" si="2"/>
        <v>71.099999999999994</v>
      </c>
      <c r="J25" s="11"/>
    </row>
    <row r="26" spans="1:10" ht="17.100000000000001" customHeight="1">
      <c r="A26" s="2">
        <v>23</v>
      </c>
      <c r="B26" s="4" t="s">
        <v>41</v>
      </c>
      <c r="C26" s="5" t="s">
        <v>2</v>
      </c>
      <c r="D26" s="8" t="s">
        <v>127</v>
      </c>
      <c r="E26" s="12">
        <v>58</v>
      </c>
      <c r="F26" s="11">
        <f t="shared" si="0"/>
        <v>29</v>
      </c>
      <c r="G26" s="13">
        <v>83.9</v>
      </c>
      <c r="H26" s="11">
        <f t="shared" si="1"/>
        <v>41.95</v>
      </c>
      <c r="I26" s="11">
        <f t="shared" si="2"/>
        <v>70.95</v>
      </c>
      <c r="J26" s="11"/>
    </row>
    <row r="27" spans="1:10" ht="17.100000000000001" customHeight="1">
      <c r="A27" s="2">
        <v>24</v>
      </c>
      <c r="B27" s="4" t="s">
        <v>43</v>
      </c>
      <c r="C27" s="5" t="s">
        <v>2</v>
      </c>
      <c r="D27" s="8" t="s">
        <v>127</v>
      </c>
      <c r="E27" s="12">
        <v>60</v>
      </c>
      <c r="F27" s="11">
        <f t="shared" si="0"/>
        <v>30</v>
      </c>
      <c r="G27" s="13">
        <v>79.3</v>
      </c>
      <c r="H27" s="11">
        <f t="shared" si="1"/>
        <v>39.65</v>
      </c>
      <c r="I27" s="11">
        <f t="shared" si="2"/>
        <v>69.650000000000006</v>
      </c>
      <c r="J27" s="11"/>
    </row>
    <row r="28" spans="1:10" ht="17.100000000000001" customHeight="1">
      <c r="A28" s="2">
        <v>25</v>
      </c>
      <c r="B28" s="4" t="s">
        <v>53</v>
      </c>
      <c r="C28" s="5" t="s">
        <v>2</v>
      </c>
      <c r="D28" s="8" t="s">
        <v>127</v>
      </c>
      <c r="E28" s="12">
        <v>60</v>
      </c>
      <c r="F28" s="11">
        <f t="shared" si="0"/>
        <v>30</v>
      </c>
      <c r="G28" s="13">
        <v>78.86</v>
      </c>
      <c r="H28" s="11">
        <f t="shared" si="1"/>
        <v>39.43</v>
      </c>
      <c r="I28" s="11">
        <f t="shared" si="2"/>
        <v>69.430000000000007</v>
      </c>
      <c r="J28" s="11"/>
    </row>
    <row r="29" spans="1:10" ht="17.100000000000001" customHeight="1">
      <c r="A29" s="2">
        <v>26</v>
      </c>
      <c r="B29" s="3" t="s">
        <v>30</v>
      </c>
      <c r="C29" s="2" t="s">
        <v>7</v>
      </c>
      <c r="D29" s="8" t="s">
        <v>127</v>
      </c>
      <c r="E29" s="12">
        <v>58</v>
      </c>
      <c r="F29" s="11">
        <f t="shared" si="0"/>
        <v>29</v>
      </c>
      <c r="G29" s="13">
        <v>80.7</v>
      </c>
      <c r="H29" s="11">
        <f t="shared" si="1"/>
        <v>40.35</v>
      </c>
      <c r="I29" s="11">
        <f t="shared" si="2"/>
        <v>69.349999999999994</v>
      </c>
      <c r="J29" s="11"/>
    </row>
    <row r="30" spans="1:10" ht="17.100000000000001" customHeight="1">
      <c r="A30" s="2">
        <v>27</v>
      </c>
      <c r="B30" s="3" t="s">
        <v>9</v>
      </c>
      <c r="C30" s="2" t="s">
        <v>2</v>
      </c>
      <c r="D30" s="8" t="s">
        <v>127</v>
      </c>
      <c r="E30" s="12">
        <v>57</v>
      </c>
      <c r="F30" s="11">
        <f t="shared" si="0"/>
        <v>28.5</v>
      </c>
      <c r="G30" s="13">
        <v>81.599999999999994</v>
      </c>
      <c r="H30" s="11">
        <f t="shared" si="1"/>
        <v>40.799999999999997</v>
      </c>
      <c r="I30" s="11">
        <f t="shared" si="2"/>
        <v>69.3</v>
      </c>
      <c r="J30" s="11"/>
    </row>
    <row r="31" spans="1:10" ht="17.100000000000001" customHeight="1">
      <c r="A31" s="2">
        <v>28</v>
      </c>
      <c r="B31" s="3" t="s">
        <v>25</v>
      </c>
      <c r="C31" s="2" t="s">
        <v>2</v>
      </c>
      <c r="D31" s="8" t="s">
        <v>127</v>
      </c>
      <c r="E31" s="12">
        <v>55</v>
      </c>
      <c r="F31" s="11">
        <f t="shared" si="0"/>
        <v>27.5</v>
      </c>
      <c r="G31" s="13">
        <v>83.3</v>
      </c>
      <c r="H31" s="11">
        <f t="shared" si="1"/>
        <v>41.65</v>
      </c>
      <c r="I31" s="11">
        <f t="shared" si="2"/>
        <v>69.150000000000006</v>
      </c>
      <c r="J31" s="11"/>
    </row>
    <row r="32" spans="1:10" ht="17.100000000000001" customHeight="1">
      <c r="A32" s="2">
        <v>29</v>
      </c>
      <c r="B32" s="3" t="s">
        <v>15</v>
      </c>
      <c r="C32" s="2" t="s">
        <v>7</v>
      </c>
      <c r="D32" s="8" t="s">
        <v>127</v>
      </c>
      <c r="E32" s="12">
        <v>67</v>
      </c>
      <c r="F32" s="11">
        <f t="shared" si="0"/>
        <v>33.5</v>
      </c>
      <c r="G32" s="13">
        <v>71.2</v>
      </c>
      <c r="H32" s="11">
        <f t="shared" si="1"/>
        <v>35.6</v>
      </c>
      <c r="I32" s="11">
        <f t="shared" si="2"/>
        <v>69.099999999999994</v>
      </c>
      <c r="J32" s="11"/>
    </row>
    <row r="33" spans="1:10" ht="17.100000000000001" customHeight="1">
      <c r="A33" s="2">
        <v>30</v>
      </c>
      <c r="B33" s="3" t="s">
        <v>10</v>
      </c>
      <c r="C33" s="2" t="s">
        <v>2</v>
      </c>
      <c r="D33" s="8" t="s">
        <v>127</v>
      </c>
      <c r="E33" s="12">
        <v>56</v>
      </c>
      <c r="F33" s="11">
        <f t="shared" si="0"/>
        <v>28</v>
      </c>
      <c r="G33" s="13">
        <v>80</v>
      </c>
      <c r="H33" s="11">
        <f t="shared" si="1"/>
        <v>40</v>
      </c>
      <c r="I33" s="11">
        <f t="shared" si="2"/>
        <v>68</v>
      </c>
      <c r="J33" s="11"/>
    </row>
    <row r="34" spans="1:10" ht="17.100000000000001" customHeight="1">
      <c r="A34" s="2">
        <v>31</v>
      </c>
      <c r="B34" s="3" t="s">
        <v>37</v>
      </c>
      <c r="C34" s="2" t="s">
        <v>2</v>
      </c>
      <c r="D34" s="8" t="s">
        <v>127</v>
      </c>
      <c r="E34" s="12">
        <v>57</v>
      </c>
      <c r="F34" s="11">
        <f t="shared" si="0"/>
        <v>28.5</v>
      </c>
      <c r="G34" s="13">
        <v>77.7</v>
      </c>
      <c r="H34" s="11">
        <f t="shared" si="1"/>
        <v>38.85</v>
      </c>
      <c r="I34" s="11">
        <f t="shared" si="2"/>
        <v>67.349999999999994</v>
      </c>
      <c r="J34" s="11"/>
    </row>
    <row r="35" spans="1:10" ht="17.100000000000001" customHeight="1">
      <c r="A35" s="2">
        <v>32</v>
      </c>
      <c r="B35" s="3" t="s">
        <v>44</v>
      </c>
      <c r="C35" s="5" t="s">
        <v>7</v>
      </c>
      <c r="D35" s="8" t="s">
        <v>127</v>
      </c>
      <c r="E35" s="12">
        <v>71</v>
      </c>
      <c r="F35" s="11">
        <f t="shared" ref="F35:F58" si="3">E35*0.5</f>
        <v>35.5</v>
      </c>
      <c r="G35" s="13">
        <v>62.8</v>
      </c>
      <c r="H35" s="11">
        <f t="shared" ref="H35:H58" si="4">G35*0.5</f>
        <v>31.4</v>
      </c>
      <c r="I35" s="11">
        <f t="shared" ref="I35:I58" si="5">F35+H35</f>
        <v>66.900000000000006</v>
      </c>
      <c r="J35" s="11"/>
    </row>
    <row r="36" spans="1:10" ht="17.100000000000001" customHeight="1">
      <c r="A36" s="2">
        <v>33</v>
      </c>
      <c r="B36" s="3" t="s">
        <v>16</v>
      </c>
      <c r="C36" s="2" t="s">
        <v>7</v>
      </c>
      <c r="D36" s="8" t="s">
        <v>127</v>
      </c>
      <c r="E36" s="12">
        <v>61</v>
      </c>
      <c r="F36" s="11">
        <f t="shared" si="3"/>
        <v>30.5</v>
      </c>
      <c r="G36" s="13">
        <v>72</v>
      </c>
      <c r="H36" s="11">
        <f t="shared" si="4"/>
        <v>36</v>
      </c>
      <c r="I36" s="11">
        <f t="shared" si="5"/>
        <v>66.5</v>
      </c>
      <c r="J36" s="11"/>
    </row>
    <row r="37" spans="1:10" ht="17.100000000000001" customHeight="1">
      <c r="A37" s="2">
        <v>34</v>
      </c>
      <c r="B37" s="4" t="s">
        <v>45</v>
      </c>
      <c r="C37" s="5" t="s">
        <v>2</v>
      </c>
      <c r="D37" s="8" t="s">
        <v>127</v>
      </c>
      <c r="E37" s="12">
        <v>45</v>
      </c>
      <c r="F37" s="11">
        <f t="shared" si="3"/>
        <v>22.5</v>
      </c>
      <c r="G37" s="13">
        <v>83.92</v>
      </c>
      <c r="H37" s="11">
        <f t="shared" si="4"/>
        <v>41.96</v>
      </c>
      <c r="I37" s="11">
        <f t="shared" si="5"/>
        <v>64.460000000000008</v>
      </c>
      <c r="J37" s="11"/>
    </row>
    <row r="38" spans="1:10" ht="17.100000000000001" customHeight="1">
      <c r="A38" s="2">
        <v>35</v>
      </c>
      <c r="B38" s="4" t="s">
        <v>42</v>
      </c>
      <c r="C38" s="5" t="s">
        <v>2</v>
      </c>
      <c r="D38" s="8" t="s">
        <v>127</v>
      </c>
      <c r="E38" s="12">
        <v>55</v>
      </c>
      <c r="F38" s="11">
        <f t="shared" si="3"/>
        <v>27.5</v>
      </c>
      <c r="G38" s="13">
        <v>73.8</v>
      </c>
      <c r="H38" s="11">
        <f t="shared" si="4"/>
        <v>36.9</v>
      </c>
      <c r="I38" s="11">
        <f t="shared" si="5"/>
        <v>64.400000000000006</v>
      </c>
      <c r="J38" s="11"/>
    </row>
    <row r="39" spans="1:10" ht="17.100000000000001" customHeight="1">
      <c r="A39" s="2">
        <v>36</v>
      </c>
      <c r="B39" s="3" t="s">
        <v>1</v>
      </c>
      <c r="C39" s="2" t="s">
        <v>2</v>
      </c>
      <c r="D39" s="8" t="s">
        <v>127</v>
      </c>
      <c r="E39" s="12">
        <v>64</v>
      </c>
      <c r="F39" s="11">
        <f t="shared" si="3"/>
        <v>32</v>
      </c>
      <c r="G39" s="13">
        <v>62.86</v>
      </c>
      <c r="H39" s="11">
        <f t="shared" si="4"/>
        <v>31.43</v>
      </c>
      <c r="I39" s="11">
        <f t="shared" si="5"/>
        <v>63.43</v>
      </c>
      <c r="J39" s="11"/>
    </row>
    <row r="40" spans="1:10" ht="17.100000000000001" customHeight="1">
      <c r="A40" s="2">
        <v>37</v>
      </c>
      <c r="B40" s="3" t="s">
        <v>4</v>
      </c>
      <c r="C40" s="2" t="s">
        <v>2</v>
      </c>
      <c r="D40" s="8" t="s">
        <v>127</v>
      </c>
      <c r="E40" s="12">
        <v>73</v>
      </c>
      <c r="F40" s="11">
        <f t="shared" si="3"/>
        <v>36.5</v>
      </c>
      <c r="G40" s="13">
        <v>53</v>
      </c>
      <c r="H40" s="11">
        <f t="shared" si="4"/>
        <v>26.5</v>
      </c>
      <c r="I40" s="11">
        <f t="shared" si="5"/>
        <v>63</v>
      </c>
      <c r="J40" s="11"/>
    </row>
    <row r="41" spans="1:10" ht="17.100000000000001" customHeight="1">
      <c r="A41" s="2">
        <v>38</v>
      </c>
      <c r="B41" s="3" t="s">
        <v>26</v>
      </c>
      <c r="C41" s="2" t="s">
        <v>7</v>
      </c>
      <c r="D41" s="8" t="s">
        <v>127</v>
      </c>
      <c r="E41" s="12">
        <v>62</v>
      </c>
      <c r="F41" s="11">
        <f t="shared" si="3"/>
        <v>31</v>
      </c>
      <c r="G41" s="13">
        <v>54.8</v>
      </c>
      <c r="H41" s="11">
        <f t="shared" si="4"/>
        <v>27.4</v>
      </c>
      <c r="I41" s="11">
        <f t="shared" si="5"/>
        <v>58.4</v>
      </c>
      <c r="J41" s="11"/>
    </row>
    <row r="42" spans="1:10" ht="17.100000000000001" customHeight="1">
      <c r="A42" s="2">
        <v>39</v>
      </c>
      <c r="B42" s="4" t="s">
        <v>55</v>
      </c>
      <c r="C42" s="5" t="s">
        <v>2</v>
      </c>
      <c r="D42" s="8" t="s">
        <v>127</v>
      </c>
      <c r="E42" s="12">
        <v>42</v>
      </c>
      <c r="F42" s="11">
        <f t="shared" si="3"/>
        <v>21</v>
      </c>
      <c r="G42" s="13">
        <v>67.599999999999994</v>
      </c>
      <c r="H42" s="11">
        <f t="shared" si="4"/>
        <v>33.799999999999997</v>
      </c>
      <c r="I42" s="11">
        <f t="shared" si="5"/>
        <v>54.8</v>
      </c>
      <c r="J42" s="11"/>
    </row>
    <row r="43" spans="1:10" ht="17.100000000000001" customHeight="1">
      <c r="A43" s="2">
        <v>41</v>
      </c>
      <c r="B43" s="4" t="s">
        <v>50</v>
      </c>
      <c r="C43" s="5" t="s">
        <v>2</v>
      </c>
      <c r="D43" s="8" t="s">
        <v>127</v>
      </c>
      <c r="E43" s="12">
        <v>46</v>
      </c>
      <c r="F43" s="11">
        <f t="shared" si="3"/>
        <v>23</v>
      </c>
      <c r="G43" s="13">
        <v>24.2</v>
      </c>
      <c r="H43" s="11">
        <f t="shared" si="4"/>
        <v>12.1</v>
      </c>
      <c r="I43" s="11">
        <f t="shared" si="5"/>
        <v>35.1</v>
      </c>
      <c r="J43" s="11"/>
    </row>
    <row r="44" spans="1:10" ht="17.100000000000001" customHeight="1">
      <c r="A44" s="2">
        <v>42</v>
      </c>
      <c r="B44" s="3" t="s">
        <v>28</v>
      </c>
      <c r="C44" s="2" t="s">
        <v>2</v>
      </c>
      <c r="D44" s="8" t="s">
        <v>127</v>
      </c>
      <c r="E44" s="12">
        <v>67</v>
      </c>
      <c r="F44" s="11">
        <f t="shared" si="3"/>
        <v>33.5</v>
      </c>
      <c r="G44" s="9"/>
      <c r="H44" s="11">
        <f t="shared" si="4"/>
        <v>0</v>
      </c>
      <c r="I44" s="11">
        <f t="shared" si="5"/>
        <v>33.5</v>
      </c>
      <c r="J44" s="11"/>
    </row>
    <row r="45" spans="1:10" ht="17.100000000000001" customHeight="1">
      <c r="A45" s="2">
        <v>43</v>
      </c>
      <c r="B45" s="4" t="s">
        <v>40</v>
      </c>
      <c r="C45" s="5" t="s">
        <v>2</v>
      </c>
      <c r="D45" s="8" t="s">
        <v>127</v>
      </c>
      <c r="E45" s="12">
        <v>63.5</v>
      </c>
      <c r="F45" s="11">
        <f t="shared" si="3"/>
        <v>31.75</v>
      </c>
      <c r="G45" s="9"/>
      <c r="H45" s="11">
        <f t="shared" si="4"/>
        <v>0</v>
      </c>
      <c r="I45" s="11">
        <f t="shared" si="5"/>
        <v>31.75</v>
      </c>
      <c r="J45" s="11"/>
    </row>
    <row r="46" spans="1:10" ht="17.100000000000001" customHeight="1">
      <c r="A46" s="2">
        <v>44</v>
      </c>
      <c r="B46" s="3" t="s">
        <v>29</v>
      </c>
      <c r="C46" s="2" t="s">
        <v>2</v>
      </c>
      <c r="D46" s="8" t="s">
        <v>127</v>
      </c>
      <c r="E46" s="12">
        <v>63</v>
      </c>
      <c r="F46" s="11">
        <f t="shared" si="3"/>
        <v>31.5</v>
      </c>
      <c r="G46" s="9"/>
      <c r="H46" s="11">
        <f t="shared" si="4"/>
        <v>0</v>
      </c>
      <c r="I46" s="11">
        <f t="shared" si="5"/>
        <v>31.5</v>
      </c>
      <c r="J46" s="11"/>
    </row>
    <row r="47" spans="1:10" ht="17.100000000000001" customHeight="1">
      <c r="A47" s="2">
        <v>45</v>
      </c>
      <c r="B47" s="3" t="s">
        <v>38</v>
      </c>
      <c r="C47" s="2" t="s">
        <v>2</v>
      </c>
      <c r="D47" s="8" t="s">
        <v>127</v>
      </c>
      <c r="E47" s="12">
        <v>45</v>
      </c>
      <c r="F47" s="11">
        <f t="shared" si="3"/>
        <v>22.5</v>
      </c>
      <c r="G47" s="9"/>
      <c r="H47" s="11">
        <f t="shared" si="4"/>
        <v>0</v>
      </c>
      <c r="I47" s="11">
        <f t="shared" si="5"/>
        <v>22.5</v>
      </c>
      <c r="J47" s="11"/>
    </row>
    <row r="48" spans="1:10" ht="17.100000000000001" customHeight="1">
      <c r="A48" s="2">
        <v>46</v>
      </c>
      <c r="B48" s="4" t="s">
        <v>48</v>
      </c>
      <c r="C48" s="5" t="s">
        <v>2</v>
      </c>
      <c r="D48" s="8" t="s">
        <v>127</v>
      </c>
      <c r="E48" s="12">
        <v>45</v>
      </c>
      <c r="F48" s="11">
        <f t="shared" si="3"/>
        <v>22.5</v>
      </c>
      <c r="G48" s="9"/>
      <c r="H48" s="11">
        <f t="shared" si="4"/>
        <v>0</v>
      </c>
      <c r="I48" s="11">
        <f t="shared" si="5"/>
        <v>22.5</v>
      </c>
      <c r="J48" s="11"/>
    </row>
    <row r="49" spans="1:10" ht="17.100000000000001" customHeight="1">
      <c r="A49" s="2">
        <v>47</v>
      </c>
      <c r="B49" s="3" t="s">
        <v>39</v>
      </c>
      <c r="C49" s="2" t="s">
        <v>7</v>
      </c>
      <c r="D49" s="8" t="s">
        <v>127</v>
      </c>
      <c r="E49" s="12">
        <v>18</v>
      </c>
      <c r="F49" s="11">
        <f t="shared" si="3"/>
        <v>9</v>
      </c>
      <c r="G49" s="9"/>
      <c r="H49" s="11">
        <f t="shared" si="4"/>
        <v>0</v>
      </c>
      <c r="I49" s="11">
        <f t="shared" si="5"/>
        <v>9</v>
      </c>
      <c r="J49" s="11" t="s">
        <v>128</v>
      </c>
    </row>
    <row r="50" spans="1:10" ht="17.100000000000001" customHeight="1">
      <c r="A50" s="2">
        <v>48</v>
      </c>
      <c r="B50" s="3" t="s">
        <v>5</v>
      </c>
      <c r="C50" s="2" t="s">
        <v>2</v>
      </c>
      <c r="D50" s="8" t="s">
        <v>127</v>
      </c>
      <c r="E50" s="9">
        <v>0</v>
      </c>
      <c r="F50" s="11">
        <f t="shared" si="3"/>
        <v>0</v>
      </c>
      <c r="G50" s="9">
        <v>0</v>
      </c>
      <c r="H50" s="11">
        <f t="shared" si="4"/>
        <v>0</v>
      </c>
      <c r="I50" s="11">
        <f t="shared" si="5"/>
        <v>0</v>
      </c>
      <c r="J50" s="9" t="s">
        <v>129</v>
      </c>
    </row>
    <row r="51" spans="1:10" ht="17.100000000000001" customHeight="1">
      <c r="A51" s="2">
        <v>49</v>
      </c>
      <c r="B51" s="3" t="s">
        <v>19</v>
      </c>
      <c r="C51" s="2" t="s">
        <v>7</v>
      </c>
      <c r="D51" s="8" t="s">
        <v>127</v>
      </c>
      <c r="E51" s="9">
        <v>0</v>
      </c>
      <c r="F51" s="11">
        <f t="shared" si="3"/>
        <v>0</v>
      </c>
      <c r="G51" s="9"/>
      <c r="H51" s="11">
        <f t="shared" si="4"/>
        <v>0</v>
      </c>
      <c r="I51" s="11">
        <f t="shared" si="5"/>
        <v>0</v>
      </c>
      <c r="J51" s="9" t="s">
        <v>129</v>
      </c>
    </row>
    <row r="52" spans="1:10" ht="17.100000000000001" customHeight="1">
      <c r="A52" s="2">
        <v>50</v>
      </c>
      <c r="B52" s="3" t="s">
        <v>22</v>
      </c>
      <c r="C52" s="2" t="s">
        <v>7</v>
      </c>
      <c r="D52" s="8" t="s">
        <v>127</v>
      </c>
      <c r="E52" s="9">
        <v>0</v>
      </c>
      <c r="F52" s="11">
        <f t="shared" si="3"/>
        <v>0</v>
      </c>
      <c r="G52" s="9"/>
      <c r="H52" s="11">
        <f t="shared" si="4"/>
        <v>0</v>
      </c>
      <c r="I52" s="11">
        <f t="shared" si="5"/>
        <v>0</v>
      </c>
      <c r="J52" s="9" t="s">
        <v>129</v>
      </c>
    </row>
    <row r="53" spans="1:10" ht="17.100000000000001" customHeight="1">
      <c r="A53" s="2">
        <v>51</v>
      </c>
      <c r="B53" s="3" t="s">
        <v>27</v>
      </c>
      <c r="C53" s="2" t="s">
        <v>2</v>
      </c>
      <c r="D53" s="8" t="s">
        <v>127</v>
      </c>
      <c r="E53" s="9">
        <v>0</v>
      </c>
      <c r="F53" s="11">
        <f t="shared" si="3"/>
        <v>0</v>
      </c>
      <c r="G53" s="9"/>
      <c r="H53" s="11">
        <f t="shared" si="4"/>
        <v>0</v>
      </c>
      <c r="I53" s="11">
        <f t="shared" si="5"/>
        <v>0</v>
      </c>
      <c r="J53" s="9" t="s">
        <v>129</v>
      </c>
    </row>
    <row r="54" spans="1:10" ht="17.100000000000001" customHeight="1">
      <c r="A54" s="2">
        <v>52</v>
      </c>
      <c r="B54" s="4" t="s">
        <v>46</v>
      </c>
      <c r="C54" s="5" t="s">
        <v>2</v>
      </c>
      <c r="D54" s="8" t="s">
        <v>127</v>
      </c>
      <c r="E54" s="9">
        <v>0</v>
      </c>
      <c r="F54" s="11">
        <f t="shared" si="3"/>
        <v>0</v>
      </c>
      <c r="G54" s="9"/>
      <c r="H54" s="11">
        <f t="shared" si="4"/>
        <v>0</v>
      </c>
      <c r="I54" s="11">
        <f t="shared" si="5"/>
        <v>0</v>
      </c>
      <c r="J54" s="9" t="s">
        <v>129</v>
      </c>
    </row>
    <row r="55" spans="1:10" ht="17.100000000000001" customHeight="1">
      <c r="A55" s="2">
        <v>53</v>
      </c>
      <c r="B55" s="4" t="s">
        <v>52</v>
      </c>
      <c r="C55" s="5" t="s">
        <v>2</v>
      </c>
      <c r="D55" s="8" t="s">
        <v>127</v>
      </c>
      <c r="E55" s="9">
        <v>0</v>
      </c>
      <c r="F55" s="11">
        <f t="shared" si="3"/>
        <v>0</v>
      </c>
      <c r="G55" s="9"/>
      <c r="H55" s="11">
        <f t="shared" si="4"/>
        <v>0</v>
      </c>
      <c r="I55" s="11">
        <f t="shared" si="5"/>
        <v>0</v>
      </c>
      <c r="J55" s="9" t="s">
        <v>129</v>
      </c>
    </row>
    <row r="56" spans="1:10" ht="17.100000000000001" customHeight="1">
      <c r="A56" s="2">
        <v>54</v>
      </c>
      <c r="B56" s="4" t="s">
        <v>54</v>
      </c>
      <c r="C56" s="5" t="s">
        <v>2</v>
      </c>
      <c r="D56" s="8" t="s">
        <v>127</v>
      </c>
      <c r="E56" s="9">
        <v>0</v>
      </c>
      <c r="F56" s="11">
        <f t="shared" si="3"/>
        <v>0</v>
      </c>
      <c r="G56" s="9"/>
      <c r="H56" s="11">
        <f t="shared" si="4"/>
        <v>0</v>
      </c>
      <c r="I56" s="11">
        <f t="shared" si="5"/>
        <v>0</v>
      </c>
      <c r="J56" s="9" t="s">
        <v>129</v>
      </c>
    </row>
    <row r="57" spans="1:10" ht="17.100000000000001" customHeight="1">
      <c r="A57" s="2">
        <v>55</v>
      </c>
      <c r="B57" s="4" t="s">
        <v>56</v>
      </c>
      <c r="C57" s="5" t="s">
        <v>7</v>
      </c>
      <c r="D57" s="8" t="s">
        <v>127</v>
      </c>
      <c r="E57" s="9">
        <v>0</v>
      </c>
      <c r="F57" s="11">
        <f t="shared" si="3"/>
        <v>0</v>
      </c>
      <c r="G57" s="9"/>
      <c r="H57" s="11">
        <f t="shared" si="4"/>
        <v>0</v>
      </c>
      <c r="I57" s="11">
        <f t="shared" si="5"/>
        <v>0</v>
      </c>
      <c r="J57" s="9" t="s">
        <v>129</v>
      </c>
    </row>
    <row r="58" spans="1:10" ht="21" customHeight="1">
      <c r="A58" s="2">
        <v>56</v>
      </c>
      <c r="B58" s="4" t="s">
        <v>57</v>
      </c>
      <c r="C58" s="5" t="s">
        <v>7</v>
      </c>
      <c r="D58" s="8" t="s">
        <v>127</v>
      </c>
      <c r="E58" s="9">
        <v>0</v>
      </c>
      <c r="F58" s="11">
        <f t="shared" si="3"/>
        <v>0</v>
      </c>
      <c r="G58" s="9"/>
      <c r="H58" s="11">
        <f t="shared" si="4"/>
        <v>0</v>
      </c>
      <c r="I58" s="11">
        <f t="shared" si="5"/>
        <v>0</v>
      </c>
      <c r="J58" s="9" t="s">
        <v>129</v>
      </c>
    </row>
    <row r="59" spans="1:10" ht="11.25" customHeight="1"/>
  </sheetData>
  <mergeCells count="1">
    <mergeCell ref="A1:I1"/>
  </mergeCells>
  <phoneticPr fontId="3" type="noConversion"/>
  <pageMargins left="1.4173228346456694" right="0.98425196850393704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1" sqref="C21"/>
    </sheetView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5</vt:i4>
      </vt:variant>
    </vt:vector>
  </HeadingPairs>
  <TitlesOfParts>
    <vt:vector size="12" baseType="lpstr">
      <vt:lpstr>汇总表</vt:lpstr>
      <vt:lpstr>交通</vt:lpstr>
      <vt:lpstr>其他</vt:lpstr>
      <vt:lpstr>珠山镇</vt:lpstr>
      <vt:lpstr>农业局</vt:lpstr>
      <vt:lpstr>Sheet2</vt:lpstr>
      <vt:lpstr>Sheet3</vt:lpstr>
      <vt:lpstr>汇总表!Print_Titles</vt:lpstr>
      <vt:lpstr>交通!Print_Titles</vt:lpstr>
      <vt:lpstr>农业局!Print_Titles</vt:lpstr>
      <vt:lpstr>其他!Print_Titles</vt:lpstr>
      <vt:lpstr>珠山镇!Print_Titles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YQ2015</dc:creator>
  <cp:lastModifiedBy>Administrator</cp:lastModifiedBy>
  <cp:lastPrinted>2018-04-23T01:39:01Z</cp:lastPrinted>
  <dcterms:created xsi:type="dcterms:W3CDTF">2016-12-16T09:21:00Z</dcterms:created>
  <dcterms:modified xsi:type="dcterms:W3CDTF">2018-04-23T01:39:41Z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