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activeTab="0"/>
  </bookViews>
  <sheets>
    <sheet name="公示" sheetId="1" r:id="rId1"/>
    <sheet name="Sheet2" sheetId="2" r:id="rId2"/>
    <sheet name="Sheet3" sheetId="3" r:id="rId3"/>
  </sheets>
  <definedNames>
    <definedName name="_xlnm.Print_Titles" localSheetId="0">'公示'!$1:$3</definedName>
  </definedNames>
  <calcPr fullCalcOnLoad="1"/>
</workbook>
</file>

<file path=xl/sharedStrings.xml><?xml version="1.0" encoding="utf-8"?>
<sst xmlns="http://schemas.openxmlformats.org/spreadsheetml/2006/main" count="228" uniqueCount="140">
  <si>
    <t>庆阳市市直机关公开遴选公务员和参照公务员法管理单位工作人员拟录用人员名单</t>
  </si>
  <si>
    <t>序号</t>
  </si>
  <si>
    <t>准考证号</t>
  </si>
  <si>
    <t>姓名</t>
  </si>
  <si>
    <t>性别</t>
  </si>
  <si>
    <t>出生年月</t>
  </si>
  <si>
    <t>学历</t>
  </si>
  <si>
    <t>毕业院校及专业</t>
  </si>
  <si>
    <t>现工作单位</t>
  </si>
  <si>
    <t>报考单位</t>
  </si>
  <si>
    <t>考试成绩</t>
  </si>
  <si>
    <t>考察</t>
  </si>
  <si>
    <t>体检</t>
  </si>
  <si>
    <t>备注</t>
  </si>
  <si>
    <t>笔试   成绩</t>
  </si>
  <si>
    <t>笔试成绩占60%</t>
  </si>
  <si>
    <t>面试成绩</t>
  </si>
  <si>
    <t>面试成绩占40%</t>
  </si>
  <si>
    <t>综合成绩</t>
  </si>
  <si>
    <t>201803240151</t>
  </si>
  <si>
    <t>陶晓强</t>
  </si>
  <si>
    <t>男</t>
  </si>
  <si>
    <t>87.07</t>
  </si>
  <si>
    <t>本科</t>
  </si>
  <si>
    <t>四川大学行政管理</t>
  </si>
  <si>
    <t>环县演武乡政府科员</t>
  </si>
  <si>
    <t>市委统战部</t>
  </si>
  <si>
    <t>73.40</t>
  </si>
  <si>
    <t>合格</t>
  </si>
  <si>
    <t>201803240137</t>
  </si>
  <si>
    <t>马嘉营</t>
  </si>
  <si>
    <t>88.07</t>
  </si>
  <si>
    <t>甘肃政法学院法学</t>
  </si>
  <si>
    <t>镇原县纪委科员</t>
  </si>
  <si>
    <t>74.50</t>
  </si>
  <si>
    <t>201803240101</t>
  </si>
  <si>
    <t>钱焕焕</t>
  </si>
  <si>
    <t>女</t>
  </si>
  <si>
    <t>88.10</t>
  </si>
  <si>
    <t>研究生</t>
  </si>
  <si>
    <t>西北农林科技大学作物遗传育种</t>
  </si>
  <si>
    <t>庆城县妇联科员</t>
  </si>
  <si>
    <t>74.93</t>
  </si>
  <si>
    <t>201803240136</t>
  </si>
  <si>
    <t>张艳芳</t>
  </si>
  <si>
    <t>90.09</t>
  </si>
  <si>
    <t>兰州理工大学                   电气工程及自动化</t>
  </si>
  <si>
    <t>华池县五蛟镇政府科员</t>
  </si>
  <si>
    <t>74.85</t>
  </si>
  <si>
    <t>201803240154</t>
  </si>
  <si>
    <t>张玉婷</t>
  </si>
  <si>
    <t>89.10</t>
  </si>
  <si>
    <t>兰州商学院资源环境与城乡规划管理</t>
  </si>
  <si>
    <t>环县南湫乡政府科员</t>
  </si>
  <si>
    <t>71.96</t>
  </si>
  <si>
    <t>201803240117</t>
  </si>
  <si>
    <t>张  伟</t>
  </si>
  <si>
    <t>88.12</t>
  </si>
  <si>
    <t>西北师范环境科学</t>
  </si>
  <si>
    <t>合水县环保局科员</t>
  </si>
  <si>
    <t>73.51</t>
  </si>
  <si>
    <t>201803240127</t>
  </si>
  <si>
    <t>白冬梅</t>
  </si>
  <si>
    <t>85.12</t>
  </si>
  <si>
    <t>西北师范大学                    汉语言文学</t>
  </si>
  <si>
    <t>庆城县质监局科员</t>
  </si>
  <si>
    <t>73.30</t>
  </si>
  <si>
    <t>201803240102</t>
  </si>
  <si>
    <t>周  昊</t>
  </si>
  <si>
    <t>93.03</t>
  </si>
  <si>
    <t>兰州理工大学土木工程</t>
  </si>
  <si>
    <t>庆城县委组织部科员</t>
  </si>
  <si>
    <t>70.94</t>
  </si>
  <si>
    <t>201803240202</t>
  </si>
  <si>
    <t>朱溶昌</t>
  </si>
  <si>
    <t>88.08</t>
  </si>
  <si>
    <t>大连海事大学                     电器工程及自动化</t>
  </si>
  <si>
    <t>镇原县平泉政府科员</t>
  </si>
  <si>
    <t>市民宗委</t>
  </si>
  <si>
    <t>69.84</t>
  </si>
  <si>
    <t>201803240211</t>
  </si>
  <si>
    <t>薛  飞</t>
  </si>
  <si>
    <t>辽宁科技大学冶金工程</t>
  </si>
  <si>
    <t>宁县新宁镇政府科员</t>
  </si>
  <si>
    <t>69.18</t>
  </si>
  <si>
    <t>201803240207</t>
  </si>
  <si>
    <t>吉  星</t>
  </si>
  <si>
    <t>5</t>
  </si>
  <si>
    <t>甘肃农业大学草业科学</t>
  </si>
  <si>
    <t>西峰区南街办科员</t>
  </si>
  <si>
    <t>69.51</t>
  </si>
  <si>
    <t>201803240308</t>
  </si>
  <si>
    <t>金芳芳</t>
  </si>
  <si>
    <t>85.07</t>
  </si>
  <si>
    <t>天水师范学院汉语言文学</t>
  </si>
  <si>
    <t>西峰区西街办科员</t>
  </si>
  <si>
    <t>75.32</t>
  </si>
  <si>
    <t>201803240303</t>
  </si>
  <si>
    <t>王洋洋</t>
  </si>
  <si>
    <t>88.04</t>
  </si>
  <si>
    <t>西北师范大学生物科学</t>
  </si>
  <si>
    <t>宁县焦村人民政府科员</t>
  </si>
  <si>
    <t>74.92</t>
  </si>
  <si>
    <t>201803240807</t>
  </si>
  <si>
    <t>党娅莉</t>
  </si>
  <si>
    <t>甘肃政法学院治安学</t>
  </si>
  <si>
    <t>庆城县公安局法制大队科员</t>
  </si>
  <si>
    <t>市公安局技术侦查支队科员</t>
  </si>
  <si>
    <t>76.58</t>
  </si>
  <si>
    <t>201803240901</t>
  </si>
  <si>
    <t>姜博文</t>
  </si>
  <si>
    <t>91.04</t>
  </si>
  <si>
    <t>甘肃政法学院计算机科学与技术</t>
  </si>
  <si>
    <t>环县公安局交警大队                科员</t>
  </si>
  <si>
    <t>市公安局网络安全保卫支队科员</t>
  </si>
  <si>
    <t>72.41</t>
  </si>
  <si>
    <t>201803241001</t>
  </si>
  <si>
    <t>梁冬冬</t>
  </si>
  <si>
    <t>90.01</t>
  </si>
  <si>
    <t>兰州交通大学博文学院 财务管理</t>
  </si>
  <si>
    <t>镇原县公安局治安大队科员</t>
  </si>
  <si>
    <t>市公安局指挥中心科员</t>
  </si>
  <si>
    <t>84.49</t>
  </si>
  <si>
    <t>201803241205</t>
  </si>
  <si>
    <t>何龙龙</t>
  </si>
  <si>
    <t>84.10</t>
  </si>
  <si>
    <t>青海大学城市规划</t>
  </si>
  <si>
    <t>西峰区住建局科员</t>
  </si>
  <si>
    <t>市人管办</t>
  </si>
  <si>
    <t>75.10</t>
  </si>
  <si>
    <t>201803241202</t>
  </si>
  <si>
    <t>李哲宇</t>
  </si>
  <si>
    <t>86.12</t>
  </si>
  <si>
    <t>解放军信息工程大学               信息技术应用与管理</t>
  </si>
  <si>
    <t>西峰区财政局科员</t>
  </si>
  <si>
    <t>201803241304</t>
  </si>
  <si>
    <t>李含博</t>
  </si>
  <si>
    <t>镇原县法院科员</t>
  </si>
  <si>
    <t>市人社局</t>
  </si>
  <si>
    <t>75.72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</si>
</sst>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2"/>
      <name val="宋体"/>
      <family val="0"/>
    </font>
    <font>
      <sz val="18"/>
      <name val="方正小标宋简体"/>
      <family val="0"/>
    </font>
    <font>
      <b/>
      <sz val="10"/>
      <color indexed="8"/>
      <name val="宋体"/>
      <family val="0"/>
    </font>
    <font>
      <sz val="10"/>
      <name val="宋体"/>
      <family val="0"/>
    </font>
    <font>
      <sz val="8"/>
      <color indexed="8"/>
      <name val="宋体"/>
      <family val="0"/>
    </font>
    <font>
      <sz val="8"/>
      <name val="宋体"/>
      <family val="0"/>
    </font>
    <font>
      <sz val="10"/>
      <name val="方正小标宋简体"/>
      <family val="0"/>
    </font>
    <font>
      <sz val="10"/>
      <color indexed="8"/>
      <name val="宋体"/>
      <family val="0"/>
    </font>
    <font>
      <sz val="11"/>
      <color indexed="9"/>
      <name val="宋体"/>
      <family val="0"/>
    </font>
    <font>
      <sz val="11"/>
      <color indexed="8"/>
      <name val="宋体"/>
      <family val="0"/>
    </font>
    <font>
      <sz val="11"/>
      <color indexed="53"/>
      <name val="宋体"/>
      <family val="0"/>
    </font>
    <font>
      <b/>
      <sz val="15"/>
      <color indexed="54"/>
      <name val="宋体"/>
      <family val="0"/>
    </font>
    <font>
      <sz val="11"/>
      <color indexed="10"/>
      <name val="宋体"/>
      <family val="0"/>
    </font>
    <font>
      <b/>
      <sz val="13"/>
      <color indexed="54"/>
      <name val="宋体"/>
      <family val="0"/>
    </font>
    <font>
      <sz val="11"/>
      <color indexed="16"/>
      <name val="宋体"/>
      <family val="0"/>
    </font>
    <font>
      <sz val="11"/>
      <color indexed="17"/>
      <name val="宋体"/>
      <family val="0"/>
    </font>
    <font>
      <u val="single"/>
      <sz val="11"/>
      <color indexed="12"/>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name val="Calibri"/>
      <family val="0"/>
    </font>
    <font>
      <sz val="8"/>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thin"/>
      <top style="medium"/>
      <bottom>
        <color indexed="63"/>
      </bottom>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thin"/>
      <right>
        <color indexed="63"/>
      </right>
      <top style="thin"/>
      <bottom style="thin"/>
    </border>
    <border>
      <left style="thin"/>
      <right style="medium"/>
      <top style="medium"/>
      <bottom style="thin"/>
    </border>
    <border>
      <left style="thin"/>
      <right style="medium"/>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0">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12" xfId="0" applyFont="1" applyBorder="1" applyAlignment="1">
      <alignment horizontal="center" vertical="center"/>
    </xf>
    <xf numFmtId="0" fontId="4" fillId="0" borderId="13" xfId="0" applyFont="1" applyBorder="1" applyAlignment="1">
      <alignment horizontal="center" vertical="center" wrapText="1"/>
    </xf>
    <xf numFmtId="49" fontId="47" fillId="0" borderId="13" xfId="0" applyNumberFormat="1" applyFont="1" applyBorder="1" applyAlignment="1">
      <alignment horizontal="center" vertical="center" wrapText="1"/>
    </xf>
    <xf numFmtId="49" fontId="47" fillId="0" borderId="13" xfId="0" applyNumberFormat="1" applyFont="1" applyFill="1" applyBorder="1" applyAlignment="1">
      <alignment horizontal="center" vertical="center" wrapText="1"/>
    </xf>
    <xf numFmtId="49" fontId="48" fillId="0" borderId="13" xfId="0" applyNumberFormat="1" applyFont="1" applyFill="1" applyBorder="1" applyAlignment="1">
      <alignment horizontal="center" vertical="center" wrapText="1"/>
    </xf>
    <xf numFmtId="0" fontId="47" fillId="0" borderId="13" xfId="0" applyFont="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6" fillId="0" borderId="15" xfId="0" applyFont="1" applyBorder="1" applyAlignment="1">
      <alignment horizontal="center" vertical="center" wrapText="1"/>
    </xf>
    <xf numFmtId="176" fontId="2" fillId="0" borderId="13" xfId="0" applyNumberFormat="1" applyFont="1" applyBorder="1" applyAlignment="1">
      <alignment horizontal="center" vertical="center" wrapText="1"/>
    </xf>
    <xf numFmtId="0" fontId="6" fillId="0" borderId="16" xfId="0" applyFont="1" applyBorder="1" applyAlignment="1">
      <alignment horizontal="center" vertical="center"/>
    </xf>
    <xf numFmtId="0" fontId="6" fillId="0" borderId="16" xfId="0" applyFont="1" applyBorder="1" applyAlignment="1">
      <alignment horizontal="center" vertical="center" wrapText="1"/>
    </xf>
    <xf numFmtId="176" fontId="4" fillId="0" borderId="13" xfId="0" applyNumberFormat="1" applyFont="1" applyBorder="1" applyAlignment="1">
      <alignment horizontal="center" vertical="center" wrapText="1"/>
    </xf>
    <xf numFmtId="176" fontId="4" fillId="0" borderId="17" xfId="0" applyNumberFormat="1"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7" fillId="0" borderId="19" xfId="0" applyFont="1" applyBorder="1" applyAlignment="1">
      <alignment horizontal="center" vertical="center" wrapText="1"/>
    </xf>
    <xf numFmtId="0" fontId="3" fillId="0" borderId="1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I51"/>
  <sheetViews>
    <sheetView tabSelected="1" zoomScale="130" zoomScaleNormal="130" workbookViewId="0" topLeftCell="A1">
      <selection activeCell="S20" sqref="S20"/>
    </sheetView>
  </sheetViews>
  <sheetFormatPr defaultColWidth="9.00390625" defaultRowHeight="14.25"/>
  <cols>
    <col min="1" max="1" width="2.875" style="1" customWidth="1"/>
    <col min="2" max="2" width="9.625" style="1" customWidth="1"/>
    <col min="3" max="3" width="4.875" style="1" customWidth="1"/>
    <col min="4" max="4" width="3.75390625" style="1" customWidth="1"/>
    <col min="5" max="5" width="4.875" style="1" customWidth="1"/>
    <col min="6" max="6" width="5.00390625" style="1" customWidth="1"/>
    <col min="7" max="7" width="16.00390625" style="1" customWidth="1"/>
    <col min="8" max="8" width="14.75390625" style="1" customWidth="1"/>
    <col min="9" max="9" width="10.375" style="1" customWidth="1"/>
    <col min="10" max="10" width="5.875" style="1" customWidth="1"/>
    <col min="11" max="11" width="7.25390625" style="1" customWidth="1"/>
    <col min="12" max="12" width="6.125" style="1" customWidth="1"/>
    <col min="13" max="13" width="7.375" style="1" customWidth="1"/>
    <col min="14" max="14" width="5.50390625" style="1" customWidth="1"/>
    <col min="15" max="15" width="3.875" style="1" customWidth="1"/>
    <col min="16" max="16" width="4.625" style="1" customWidth="1"/>
    <col min="17" max="17" width="4.25390625" style="1" customWidth="1"/>
    <col min="18" max="16384" width="9.00390625" style="1" customWidth="1"/>
  </cols>
  <sheetData>
    <row r="1" spans="1:17" ht="31.5" customHeight="1">
      <c r="A1" s="2" t="s">
        <v>0</v>
      </c>
      <c r="B1" s="2"/>
      <c r="C1" s="2"/>
      <c r="D1" s="2"/>
      <c r="E1" s="2"/>
      <c r="F1" s="2"/>
      <c r="G1" s="2"/>
      <c r="H1" s="2"/>
      <c r="I1" s="2"/>
      <c r="J1" s="2"/>
      <c r="K1" s="2"/>
      <c r="L1" s="2"/>
      <c r="M1" s="2"/>
      <c r="N1" s="2"/>
      <c r="O1" s="2"/>
      <c r="P1" s="2"/>
      <c r="Q1" s="2"/>
    </row>
    <row r="2" spans="1:17" ht="12.75" customHeight="1">
      <c r="A2" s="3" t="s">
        <v>1</v>
      </c>
      <c r="B2" s="4" t="s">
        <v>2</v>
      </c>
      <c r="C2" s="4" t="s">
        <v>3</v>
      </c>
      <c r="D2" s="5" t="s">
        <v>4</v>
      </c>
      <c r="E2" s="5" t="s">
        <v>5</v>
      </c>
      <c r="F2" s="5" t="s">
        <v>6</v>
      </c>
      <c r="G2" s="5" t="s">
        <v>7</v>
      </c>
      <c r="H2" s="4" t="s">
        <v>8</v>
      </c>
      <c r="I2" s="4" t="s">
        <v>9</v>
      </c>
      <c r="J2" s="18" t="s">
        <v>10</v>
      </c>
      <c r="K2" s="18"/>
      <c r="L2" s="18"/>
      <c r="M2" s="18"/>
      <c r="N2" s="18"/>
      <c r="O2" s="19" t="s">
        <v>11</v>
      </c>
      <c r="P2" s="20" t="s">
        <v>12</v>
      </c>
      <c r="Q2" s="26" t="s">
        <v>13</v>
      </c>
    </row>
    <row r="3" spans="1:17" ht="27" customHeight="1">
      <c r="A3" s="6"/>
      <c r="B3" s="7"/>
      <c r="C3" s="7"/>
      <c r="D3" s="8"/>
      <c r="E3" s="8"/>
      <c r="F3" s="8"/>
      <c r="G3" s="8"/>
      <c r="H3" s="7"/>
      <c r="I3" s="7"/>
      <c r="J3" s="21" t="s">
        <v>14</v>
      </c>
      <c r="K3" s="7" t="s">
        <v>15</v>
      </c>
      <c r="L3" s="7" t="s">
        <v>16</v>
      </c>
      <c r="M3" s="7" t="s">
        <v>17</v>
      </c>
      <c r="N3" s="7" t="s">
        <v>18</v>
      </c>
      <c r="O3" s="22"/>
      <c r="P3" s="23"/>
      <c r="Q3" s="27"/>
    </row>
    <row r="4" spans="1:17" ht="19.5" customHeight="1">
      <c r="A4" s="9">
        <v>1</v>
      </c>
      <c r="B4" s="10" t="s">
        <v>19</v>
      </c>
      <c r="C4" s="11" t="s">
        <v>20</v>
      </c>
      <c r="D4" s="11" t="s">
        <v>21</v>
      </c>
      <c r="E4" s="11" t="s">
        <v>22</v>
      </c>
      <c r="F4" s="11" t="s">
        <v>23</v>
      </c>
      <c r="G4" s="11" t="s">
        <v>24</v>
      </c>
      <c r="H4" s="11" t="s">
        <v>25</v>
      </c>
      <c r="I4" s="10" t="s">
        <v>26</v>
      </c>
      <c r="J4" s="24" t="s">
        <v>27</v>
      </c>
      <c r="K4" s="24">
        <f aca="true" t="shared" si="0" ref="K4:K11">ROUND(J4*0.6,2)</f>
        <v>44.04</v>
      </c>
      <c r="L4" s="24">
        <v>90.2</v>
      </c>
      <c r="M4" s="24">
        <f aca="true" t="shared" si="1" ref="M4:M11">ROUND(L4*0.4,2)</f>
        <v>36.08</v>
      </c>
      <c r="N4" s="24">
        <f aca="true" t="shared" si="2" ref="N4:N11">K4+M4</f>
        <v>80.12</v>
      </c>
      <c r="O4" s="25" t="s">
        <v>28</v>
      </c>
      <c r="P4" s="25" t="s">
        <v>28</v>
      </c>
      <c r="Q4" s="28"/>
    </row>
    <row r="5" spans="1:17" ht="19.5" customHeight="1">
      <c r="A5" s="9">
        <v>2</v>
      </c>
      <c r="B5" s="10" t="s">
        <v>29</v>
      </c>
      <c r="C5" s="11" t="s">
        <v>30</v>
      </c>
      <c r="D5" s="11" t="s">
        <v>21</v>
      </c>
      <c r="E5" s="11" t="s">
        <v>31</v>
      </c>
      <c r="F5" s="11" t="s">
        <v>23</v>
      </c>
      <c r="G5" s="11" t="s">
        <v>32</v>
      </c>
      <c r="H5" s="11" t="s">
        <v>33</v>
      </c>
      <c r="I5" s="10" t="s">
        <v>26</v>
      </c>
      <c r="J5" s="24" t="s">
        <v>34</v>
      </c>
      <c r="K5" s="24">
        <f t="shared" si="0"/>
        <v>44.7</v>
      </c>
      <c r="L5" s="24">
        <v>88.2</v>
      </c>
      <c r="M5" s="24">
        <f t="shared" si="1"/>
        <v>35.28</v>
      </c>
      <c r="N5" s="24">
        <f t="shared" si="2"/>
        <v>79.98</v>
      </c>
      <c r="O5" s="25" t="s">
        <v>28</v>
      </c>
      <c r="P5" s="25" t="s">
        <v>28</v>
      </c>
      <c r="Q5" s="28"/>
    </row>
    <row r="6" spans="1:17" ht="19.5" customHeight="1">
      <c r="A6" s="9">
        <v>3</v>
      </c>
      <c r="B6" s="10" t="s">
        <v>35</v>
      </c>
      <c r="C6" s="11" t="s">
        <v>36</v>
      </c>
      <c r="D6" s="11" t="s">
        <v>37</v>
      </c>
      <c r="E6" s="11" t="s">
        <v>38</v>
      </c>
      <c r="F6" s="11" t="s">
        <v>39</v>
      </c>
      <c r="G6" s="11" t="s">
        <v>40</v>
      </c>
      <c r="H6" s="11" t="s">
        <v>41</v>
      </c>
      <c r="I6" s="10" t="s">
        <v>26</v>
      </c>
      <c r="J6" s="24" t="s">
        <v>42</v>
      </c>
      <c r="K6" s="24">
        <f t="shared" si="0"/>
        <v>44.96</v>
      </c>
      <c r="L6" s="24">
        <v>87.4</v>
      </c>
      <c r="M6" s="24">
        <f t="shared" si="1"/>
        <v>34.96</v>
      </c>
      <c r="N6" s="24">
        <f t="shared" si="2"/>
        <v>79.92</v>
      </c>
      <c r="O6" s="25" t="s">
        <v>28</v>
      </c>
      <c r="P6" s="25" t="s">
        <v>28</v>
      </c>
      <c r="Q6" s="28"/>
    </row>
    <row r="7" spans="1:17" ht="19.5" customHeight="1">
      <c r="A7" s="9">
        <v>4</v>
      </c>
      <c r="B7" s="10" t="s">
        <v>43</v>
      </c>
      <c r="C7" s="11" t="s">
        <v>44</v>
      </c>
      <c r="D7" s="11" t="s">
        <v>37</v>
      </c>
      <c r="E7" s="11" t="s">
        <v>45</v>
      </c>
      <c r="F7" s="11" t="s">
        <v>23</v>
      </c>
      <c r="G7" s="11" t="s">
        <v>46</v>
      </c>
      <c r="H7" s="11" t="s">
        <v>47</v>
      </c>
      <c r="I7" s="10" t="s">
        <v>26</v>
      </c>
      <c r="J7" s="24" t="s">
        <v>48</v>
      </c>
      <c r="K7" s="24">
        <f t="shared" si="0"/>
        <v>44.91</v>
      </c>
      <c r="L7" s="24">
        <v>86.8</v>
      </c>
      <c r="M7" s="24">
        <f t="shared" si="1"/>
        <v>34.72</v>
      </c>
      <c r="N7" s="24">
        <f t="shared" si="2"/>
        <v>79.63</v>
      </c>
      <c r="O7" s="25" t="s">
        <v>28</v>
      </c>
      <c r="P7" s="25" t="s">
        <v>28</v>
      </c>
      <c r="Q7" s="28"/>
    </row>
    <row r="8" spans="1:17" ht="19.5" customHeight="1">
      <c r="A8" s="9">
        <v>5</v>
      </c>
      <c r="B8" s="10" t="s">
        <v>49</v>
      </c>
      <c r="C8" s="11" t="s">
        <v>50</v>
      </c>
      <c r="D8" s="11" t="s">
        <v>37</v>
      </c>
      <c r="E8" s="11" t="s">
        <v>51</v>
      </c>
      <c r="F8" s="11" t="s">
        <v>23</v>
      </c>
      <c r="G8" s="11" t="s">
        <v>52</v>
      </c>
      <c r="H8" s="11" t="s">
        <v>53</v>
      </c>
      <c r="I8" s="10" t="s">
        <v>26</v>
      </c>
      <c r="J8" s="24" t="s">
        <v>54</v>
      </c>
      <c r="K8" s="24">
        <f t="shared" si="0"/>
        <v>43.18</v>
      </c>
      <c r="L8" s="24">
        <v>90.8</v>
      </c>
      <c r="M8" s="24">
        <f t="shared" si="1"/>
        <v>36.32</v>
      </c>
      <c r="N8" s="24">
        <f t="shared" si="2"/>
        <v>79.5</v>
      </c>
      <c r="O8" s="25" t="s">
        <v>28</v>
      </c>
      <c r="P8" s="25" t="s">
        <v>28</v>
      </c>
      <c r="Q8" s="28"/>
    </row>
    <row r="9" spans="1:17" ht="19.5" customHeight="1">
      <c r="A9" s="9">
        <v>6</v>
      </c>
      <c r="B9" s="10" t="s">
        <v>55</v>
      </c>
      <c r="C9" s="11" t="s">
        <v>56</v>
      </c>
      <c r="D9" s="11" t="s">
        <v>21</v>
      </c>
      <c r="E9" s="11" t="s">
        <v>57</v>
      </c>
      <c r="F9" s="11" t="s">
        <v>39</v>
      </c>
      <c r="G9" s="11" t="s">
        <v>58</v>
      </c>
      <c r="H9" s="11" t="s">
        <v>59</v>
      </c>
      <c r="I9" s="10" t="s">
        <v>26</v>
      </c>
      <c r="J9" s="24" t="s">
        <v>60</v>
      </c>
      <c r="K9" s="24">
        <f t="shared" si="0"/>
        <v>44.11</v>
      </c>
      <c r="L9" s="24">
        <v>88.4</v>
      </c>
      <c r="M9" s="24">
        <f t="shared" si="1"/>
        <v>35.36</v>
      </c>
      <c r="N9" s="24">
        <f t="shared" si="2"/>
        <v>79.47</v>
      </c>
      <c r="O9" s="25" t="s">
        <v>28</v>
      </c>
      <c r="P9" s="25" t="s">
        <v>28</v>
      </c>
      <c r="Q9" s="28"/>
    </row>
    <row r="10" spans="1:17" ht="19.5" customHeight="1">
      <c r="A10" s="9">
        <v>7</v>
      </c>
      <c r="B10" s="10" t="s">
        <v>61</v>
      </c>
      <c r="C10" s="11" t="s">
        <v>62</v>
      </c>
      <c r="D10" s="11" t="s">
        <v>37</v>
      </c>
      <c r="E10" s="11" t="s">
        <v>63</v>
      </c>
      <c r="F10" s="11" t="s">
        <v>23</v>
      </c>
      <c r="G10" s="11" t="s">
        <v>64</v>
      </c>
      <c r="H10" s="11" t="s">
        <v>65</v>
      </c>
      <c r="I10" s="10" t="s">
        <v>26</v>
      </c>
      <c r="J10" s="24" t="s">
        <v>66</v>
      </c>
      <c r="K10" s="24">
        <f t="shared" si="0"/>
        <v>43.98</v>
      </c>
      <c r="L10" s="24">
        <v>88.6</v>
      </c>
      <c r="M10" s="24">
        <f t="shared" si="1"/>
        <v>35.44</v>
      </c>
      <c r="N10" s="24">
        <f t="shared" si="2"/>
        <v>79.41999999999999</v>
      </c>
      <c r="O10" s="25" t="s">
        <v>28</v>
      </c>
      <c r="P10" s="25" t="s">
        <v>28</v>
      </c>
      <c r="Q10" s="28"/>
    </row>
    <row r="11" spans="1:17" ht="19.5" customHeight="1">
      <c r="A11" s="9">
        <v>8</v>
      </c>
      <c r="B11" s="10" t="s">
        <v>67</v>
      </c>
      <c r="C11" s="11" t="s">
        <v>68</v>
      </c>
      <c r="D11" s="11" t="s">
        <v>21</v>
      </c>
      <c r="E11" s="11" t="s">
        <v>69</v>
      </c>
      <c r="F11" s="11" t="s">
        <v>23</v>
      </c>
      <c r="G11" s="11" t="s">
        <v>70</v>
      </c>
      <c r="H11" s="11" t="s">
        <v>71</v>
      </c>
      <c r="I11" s="10" t="s">
        <v>26</v>
      </c>
      <c r="J11" s="24" t="s">
        <v>72</v>
      </c>
      <c r="K11" s="24">
        <f t="shared" si="0"/>
        <v>42.56</v>
      </c>
      <c r="L11" s="24">
        <v>89.6</v>
      </c>
      <c r="M11" s="24">
        <f t="shared" si="1"/>
        <v>35.84</v>
      </c>
      <c r="N11" s="24">
        <f t="shared" si="2"/>
        <v>78.4</v>
      </c>
      <c r="O11" s="25" t="s">
        <v>28</v>
      </c>
      <c r="P11" s="25" t="s">
        <v>28</v>
      </c>
      <c r="Q11" s="28"/>
    </row>
    <row r="12" spans="1:17" ht="19.5" customHeight="1">
      <c r="A12" s="9">
        <v>9</v>
      </c>
      <c r="B12" s="10" t="s">
        <v>73</v>
      </c>
      <c r="C12" s="12" t="s">
        <v>74</v>
      </c>
      <c r="D12" s="12" t="s">
        <v>21</v>
      </c>
      <c r="E12" s="12" t="s">
        <v>75</v>
      </c>
      <c r="F12" s="11" t="s">
        <v>23</v>
      </c>
      <c r="G12" s="12" t="s">
        <v>76</v>
      </c>
      <c r="H12" s="12" t="s">
        <v>77</v>
      </c>
      <c r="I12" s="10" t="s">
        <v>78</v>
      </c>
      <c r="J12" s="24" t="s">
        <v>79</v>
      </c>
      <c r="K12" s="24">
        <f aca="true" t="shared" si="3" ref="K12:K44">ROUND(J12*0.6,2)</f>
        <v>41.9</v>
      </c>
      <c r="L12" s="24">
        <v>88.6</v>
      </c>
      <c r="M12" s="24">
        <f aca="true" t="shared" si="4" ref="M12:M44">ROUND(L12*0.4,2)</f>
        <v>35.44</v>
      </c>
      <c r="N12" s="24">
        <f aca="true" t="shared" si="5" ref="N12:N44">K12+M12</f>
        <v>77.34</v>
      </c>
      <c r="O12" s="25" t="s">
        <v>28</v>
      </c>
      <c r="P12" s="25" t="s">
        <v>28</v>
      </c>
      <c r="Q12" s="28"/>
    </row>
    <row r="13" spans="1:17" ht="19.5" customHeight="1">
      <c r="A13" s="9">
        <v>10</v>
      </c>
      <c r="B13" s="10" t="s">
        <v>80</v>
      </c>
      <c r="C13" s="12" t="s">
        <v>81</v>
      </c>
      <c r="D13" s="12" t="s">
        <v>21</v>
      </c>
      <c r="E13" s="12" t="s">
        <v>22</v>
      </c>
      <c r="F13" s="11" t="s">
        <v>23</v>
      </c>
      <c r="G13" s="12" t="s">
        <v>82</v>
      </c>
      <c r="H13" s="12" t="s">
        <v>83</v>
      </c>
      <c r="I13" s="10" t="s">
        <v>78</v>
      </c>
      <c r="J13" s="24" t="s">
        <v>84</v>
      </c>
      <c r="K13" s="24">
        <f t="shared" si="3"/>
        <v>41.51</v>
      </c>
      <c r="L13" s="24">
        <v>89.4</v>
      </c>
      <c r="M13" s="24">
        <f t="shared" si="4"/>
        <v>35.76</v>
      </c>
      <c r="N13" s="24">
        <f t="shared" si="5"/>
        <v>77.27</v>
      </c>
      <c r="O13" s="25" t="s">
        <v>28</v>
      </c>
      <c r="P13" s="25" t="s">
        <v>28</v>
      </c>
      <c r="Q13" s="28"/>
    </row>
    <row r="14" spans="1:17" ht="19.5" customHeight="1">
      <c r="A14" s="9">
        <v>11</v>
      </c>
      <c r="B14" s="10" t="s">
        <v>85</v>
      </c>
      <c r="C14" s="12" t="s">
        <v>86</v>
      </c>
      <c r="D14" s="12" t="s">
        <v>21</v>
      </c>
      <c r="E14" s="12" t="s">
        <v>87</v>
      </c>
      <c r="F14" s="11" t="s">
        <v>23</v>
      </c>
      <c r="G14" s="12" t="s">
        <v>88</v>
      </c>
      <c r="H14" s="12" t="s">
        <v>89</v>
      </c>
      <c r="I14" s="10" t="s">
        <v>78</v>
      </c>
      <c r="J14" s="24" t="s">
        <v>90</v>
      </c>
      <c r="K14" s="24">
        <f t="shared" si="3"/>
        <v>41.71</v>
      </c>
      <c r="L14" s="24">
        <v>87.6</v>
      </c>
      <c r="M14" s="24">
        <f t="shared" si="4"/>
        <v>35.04</v>
      </c>
      <c r="N14" s="24">
        <f t="shared" si="5"/>
        <v>76.75</v>
      </c>
      <c r="O14" s="25" t="s">
        <v>28</v>
      </c>
      <c r="P14" s="25" t="s">
        <v>28</v>
      </c>
      <c r="Q14" s="28"/>
    </row>
    <row r="15" spans="1:17" ht="19.5" customHeight="1">
      <c r="A15" s="9">
        <v>12</v>
      </c>
      <c r="B15" s="10" t="s">
        <v>91</v>
      </c>
      <c r="C15" s="13" t="s">
        <v>92</v>
      </c>
      <c r="D15" s="13" t="s">
        <v>37</v>
      </c>
      <c r="E15" s="13" t="s">
        <v>93</v>
      </c>
      <c r="F15" s="11" t="s">
        <v>23</v>
      </c>
      <c r="G15" s="13" t="s">
        <v>94</v>
      </c>
      <c r="H15" s="13" t="s">
        <v>95</v>
      </c>
      <c r="I15" s="10" t="s">
        <v>78</v>
      </c>
      <c r="J15" s="24" t="s">
        <v>96</v>
      </c>
      <c r="K15" s="24">
        <f t="shared" si="3"/>
        <v>45.19</v>
      </c>
      <c r="L15" s="24">
        <v>87.4</v>
      </c>
      <c r="M15" s="24">
        <f t="shared" si="4"/>
        <v>34.96</v>
      </c>
      <c r="N15" s="24">
        <f t="shared" si="5"/>
        <v>80.15</v>
      </c>
      <c r="O15" s="25" t="s">
        <v>28</v>
      </c>
      <c r="P15" s="25" t="s">
        <v>28</v>
      </c>
      <c r="Q15" s="28"/>
    </row>
    <row r="16" spans="1:17" ht="19.5" customHeight="1">
      <c r="A16" s="9">
        <v>13</v>
      </c>
      <c r="B16" s="10" t="s">
        <v>97</v>
      </c>
      <c r="C16" s="12" t="s">
        <v>98</v>
      </c>
      <c r="D16" s="12" t="s">
        <v>37</v>
      </c>
      <c r="E16" s="12" t="s">
        <v>99</v>
      </c>
      <c r="F16" s="11" t="s">
        <v>23</v>
      </c>
      <c r="G16" s="12" t="s">
        <v>100</v>
      </c>
      <c r="H16" s="12" t="s">
        <v>101</v>
      </c>
      <c r="I16" s="10" t="s">
        <v>78</v>
      </c>
      <c r="J16" s="24" t="s">
        <v>102</v>
      </c>
      <c r="K16" s="24">
        <f t="shared" si="3"/>
        <v>44.95</v>
      </c>
      <c r="L16" s="24">
        <v>87.2</v>
      </c>
      <c r="M16" s="24">
        <f t="shared" si="4"/>
        <v>34.88</v>
      </c>
      <c r="N16" s="24">
        <f t="shared" si="5"/>
        <v>79.83000000000001</v>
      </c>
      <c r="O16" s="25" t="s">
        <v>28</v>
      </c>
      <c r="P16" s="25" t="s">
        <v>28</v>
      </c>
      <c r="Q16" s="28"/>
    </row>
    <row r="17" spans="1:17" ht="24.75" customHeight="1">
      <c r="A17" s="9">
        <v>14</v>
      </c>
      <c r="B17" s="10" t="s">
        <v>103</v>
      </c>
      <c r="C17" s="14" t="s">
        <v>104</v>
      </c>
      <c r="D17" s="14" t="s">
        <v>37</v>
      </c>
      <c r="E17" s="11" t="s">
        <v>69</v>
      </c>
      <c r="F17" s="11" t="s">
        <v>23</v>
      </c>
      <c r="G17" s="14" t="s">
        <v>105</v>
      </c>
      <c r="H17" s="14" t="s">
        <v>106</v>
      </c>
      <c r="I17" s="10" t="s">
        <v>107</v>
      </c>
      <c r="J17" s="24" t="s">
        <v>108</v>
      </c>
      <c r="K17" s="24">
        <f t="shared" si="3"/>
        <v>45.95</v>
      </c>
      <c r="L17" s="24">
        <v>88</v>
      </c>
      <c r="M17" s="24">
        <f t="shared" si="4"/>
        <v>35.2</v>
      </c>
      <c r="N17" s="24">
        <f t="shared" si="5"/>
        <v>81.15</v>
      </c>
      <c r="O17" s="25" t="s">
        <v>28</v>
      </c>
      <c r="P17" s="25" t="s">
        <v>28</v>
      </c>
      <c r="Q17" s="28"/>
    </row>
    <row r="18" spans="1:17" ht="24.75" customHeight="1">
      <c r="A18" s="9">
        <v>15</v>
      </c>
      <c r="B18" s="10" t="s">
        <v>109</v>
      </c>
      <c r="C18" s="14" t="s">
        <v>110</v>
      </c>
      <c r="D18" s="14" t="s">
        <v>21</v>
      </c>
      <c r="E18" s="11" t="s">
        <v>111</v>
      </c>
      <c r="F18" s="11" t="s">
        <v>23</v>
      </c>
      <c r="G18" s="14" t="s">
        <v>112</v>
      </c>
      <c r="H18" s="14" t="s">
        <v>113</v>
      </c>
      <c r="I18" s="10" t="s">
        <v>114</v>
      </c>
      <c r="J18" s="24" t="s">
        <v>115</v>
      </c>
      <c r="K18" s="24">
        <f t="shared" si="3"/>
        <v>43.45</v>
      </c>
      <c r="L18" s="24">
        <v>91.8</v>
      </c>
      <c r="M18" s="24">
        <f t="shared" si="4"/>
        <v>36.72</v>
      </c>
      <c r="N18" s="24">
        <f t="shared" si="5"/>
        <v>80.17</v>
      </c>
      <c r="O18" s="25" t="s">
        <v>28</v>
      </c>
      <c r="P18" s="25" t="s">
        <v>28</v>
      </c>
      <c r="Q18" s="28"/>
    </row>
    <row r="19" spans="1:17" ht="24.75" customHeight="1">
      <c r="A19" s="9">
        <v>16</v>
      </c>
      <c r="B19" s="10" t="s">
        <v>116</v>
      </c>
      <c r="C19" s="14" t="s">
        <v>117</v>
      </c>
      <c r="D19" s="14" t="s">
        <v>21</v>
      </c>
      <c r="E19" s="11" t="s">
        <v>118</v>
      </c>
      <c r="F19" s="11" t="s">
        <v>23</v>
      </c>
      <c r="G19" s="14" t="s">
        <v>119</v>
      </c>
      <c r="H19" s="14" t="s">
        <v>120</v>
      </c>
      <c r="I19" s="10" t="s">
        <v>121</v>
      </c>
      <c r="J19" s="24" t="s">
        <v>122</v>
      </c>
      <c r="K19" s="24">
        <f t="shared" si="3"/>
        <v>50.69</v>
      </c>
      <c r="L19" s="24">
        <v>90.6</v>
      </c>
      <c r="M19" s="24">
        <f t="shared" si="4"/>
        <v>36.24</v>
      </c>
      <c r="N19" s="24">
        <f t="shared" si="5"/>
        <v>86.93</v>
      </c>
      <c r="O19" s="25" t="s">
        <v>28</v>
      </c>
      <c r="P19" s="25" t="s">
        <v>28</v>
      </c>
      <c r="Q19" s="28"/>
    </row>
    <row r="20" spans="1:17" ht="19.5" customHeight="1">
      <c r="A20" s="9">
        <v>17</v>
      </c>
      <c r="B20" s="10" t="s">
        <v>123</v>
      </c>
      <c r="C20" s="14" t="s">
        <v>124</v>
      </c>
      <c r="D20" s="14" t="s">
        <v>21</v>
      </c>
      <c r="E20" s="11" t="s">
        <v>125</v>
      </c>
      <c r="F20" s="11" t="s">
        <v>23</v>
      </c>
      <c r="G20" s="14" t="s">
        <v>126</v>
      </c>
      <c r="H20" s="14" t="s">
        <v>127</v>
      </c>
      <c r="I20" s="10" t="s">
        <v>128</v>
      </c>
      <c r="J20" s="24" t="s">
        <v>129</v>
      </c>
      <c r="K20" s="24">
        <f t="shared" si="3"/>
        <v>45.06</v>
      </c>
      <c r="L20" s="24">
        <v>85.2</v>
      </c>
      <c r="M20" s="24">
        <f t="shared" si="4"/>
        <v>34.08</v>
      </c>
      <c r="N20" s="24">
        <f t="shared" si="5"/>
        <v>79.14</v>
      </c>
      <c r="O20" s="25" t="s">
        <v>28</v>
      </c>
      <c r="P20" s="25" t="s">
        <v>28</v>
      </c>
      <c r="Q20" s="29"/>
    </row>
    <row r="21" spans="1:243" ht="19.5" customHeight="1">
      <c r="A21" s="9">
        <v>18</v>
      </c>
      <c r="B21" s="10" t="s">
        <v>130</v>
      </c>
      <c r="C21" s="14" t="s">
        <v>131</v>
      </c>
      <c r="D21" s="14" t="s">
        <v>21</v>
      </c>
      <c r="E21" s="11" t="s">
        <v>132</v>
      </c>
      <c r="F21" s="11" t="s">
        <v>23</v>
      </c>
      <c r="G21" s="14" t="s">
        <v>133</v>
      </c>
      <c r="H21" s="14" t="s">
        <v>134</v>
      </c>
      <c r="I21" s="10" t="s">
        <v>128</v>
      </c>
      <c r="J21" s="24" t="s">
        <v>72</v>
      </c>
      <c r="K21" s="24">
        <f t="shared" si="3"/>
        <v>42.56</v>
      </c>
      <c r="L21" s="24">
        <v>89.2</v>
      </c>
      <c r="M21" s="24">
        <f t="shared" si="4"/>
        <v>35.68</v>
      </c>
      <c r="N21" s="24">
        <f t="shared" si="5"/>
        <v>78.24000000000001</v>
      </c>
      <c r="O21" s="25" t="s">
        <v>28</v>
      </c>
      <c r="P21" s="25" t="s">
        <v>28</v>
      </c>
      <c r="Q21" s="29"/>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row>
    <row r="22" spans="1:17" ht="19.5" customHeight="1">
      <c r="A22" s="9">
        <v>19</v>
      </c>
      <c r="B22" s="10" t="s">
        <v>135</v>
      </c>
      <c r="C22" s="14" t="s">
        <v>136</v>
      </c>
      <c r="D22" s="14" t="s">
        <v>21</v>
      </c>
      <c r="E22" s="11" t="s">
        <v>51</v>
      </c>
      <c r="F22" s="11" t="s">
        <v>23</v>
      </c>
      <c r="G22" s="14" t="s">
        <v>32</v>
      </c>
      <c r="H22" s="14" t="s">
        <v>137</v>
      </c>
      <c r="I22" s="10" t="s">
        <v>138</v>
      </c>
      <c r="J22" s="24" t="s">
        <v>139</v>
      </c>
      <c r="K22" s="24">
        <f t="shared" si="3"/>
        <v>45.43</v>
      </c>
      <c r="L22" s="24">
        <v>87.2</v>
      </c>
      <c r="M22" s="24">
        <f t="shared" si="4"/>
        <v>34.88</v>
      </c>
      <c r="N22" s="24">
        <f t="shared" si="5"/>
        <v>80.31</v>
      </c>
      <c r="O22" s="25" t="s">
        <v>28</v>
      </c>
      <c r="P22" s="25" t="s">
        <v>28</v>
      </c>
      <c r="Q22" s="29"/>
    </row>
    <row r="23" spans="1:243" ht="19.5" customHeight="1">
      <c r="A23" s="15"/>
      <c r="B23" s="16"/>
      <c r="C23" s="16"/>
      <c r="D23" s="16"/>
      <c r="E23" s="16"/>
      <c r="F23" s="16"/>
      <c r="G23" s="16"/>
      <c r="H23" s="16"/>
      <c r="I23" s="16"/>
      <c r="J23" s="16"/>
      <c r="K23" s="16"/>
      <c r="L23" s="16"/>
      <c r="M23" s="16"/>
      <c r="N23" s="16"/>
      <c r="O23" s="16"/>
      <c r="P23" s="16"/>
      <c r="Q23" s="16"/>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row>
    <row r="24" spans="2:17" ht="19.5" customHeight="1">
      <c r="B24" s="17"/>
      <c r="C24" s="17"/>
      <c r="D24" s="17"/>
      <c r="E24" s="17"/>
      <c r="F24" s="17"/>
      <c r="G24" s="17"/>
      <c r="H24" s="17"/>
      <c r="I24" s="17"/>
      <c r="J24" s="17"/>
      <c r="K24" s="17"/>
      <c r="L24" s="17"/>
      <c r="M24" s="17"/>
      <c r="N24" s="17"/>
      <c r="O24" s="17"/>
      <c r="P24" s="17"/>
      <c r="Q24" s="17"/>
    </row>
    <row r="25" spans="2:17" ht="19.5" customHeight="1">
      <c r="B25" s="17"/>
      <c r="C25" s="17"/>
      <c r="D25" s="17"/>
      <c r="E25" s="17"/>
      <c r="F25" s="17"/>
      <c r="G25" s="17"/>
      <c r="H25" s="17"/>
      <c r="I25" s="17"/>
      <c r="J25" s="17"/>
      <c r="K25" s="17"/>
      <c r="L25" s="17"/>
      <c r="M25" s="17"/>
      <c r="N25" s="17"/>
      <c r="O25" s="17"/>
      <c r="P25" s="17"/>
      <c r="Q25" s="17"/>
    </row>
    <row r="26" spans="2:17" ht="19.5" customHeight="1">
      <c r="B26" s="17"/>
      <c r="C26" s="17"/>
      <c r="D26" s="17"/>
      <c r="E26" s="17"/>
      <c r="F26" s="17"/>
      <c r="G26" s="17"/>
      <c r="H26" s="17"/>
      <c r="I26" s="17"/>
      <c r="J26" s="17"/>
      <c r="K26" s="17"/>
      <c r="L26" s="17"/>
      <c r="M26" s="17"/>
      <c r="N26" s="17"/>
      <c r="O26" s="17"/>
      <c r="P26" s="17"/>
      <c r="Q26" s="17"/>
    </row>
    <row r="27" spans="2:17" ht="19.5" customHeight="1">
      <c r="B27" s="17"/>
      <c r="C27" s="17"/>
      <c r="D27" s="17"/>
      <c r="E27" s="17"/>
      <c r="F27" s="17"/>
      <c r="G27" s="17"/>
      <c r="H27" s="17"/>
      <c r="I27" s="17"/>
      <c r="J27" s="17"/>
      <c r="K27" s="17"/>
      <c r="L27" s="17"/>
      <c r="M27" s="17"/>
      <c r="N27" s="17"/>
      <c r="O27" s="17"/>
      <c r="P27" s="17"/>
      <c r="Q27" s="17"/>
    </row>
    <row r="28" spans="2:17" ht="19.5" customHeight="1">
      <c r="B28" s="17"/>
      <c r="C28" s="17"/>
      <c r="D28" s="17"/>
      <c r="E28" s="17"/>
      <c r="F28" s="17"/>
      <c r="G28" s="17"/>
      <c r="H28" s="17"/>
      <c r="I28" s="17"/>
      <c r="J28" s="17"/>
      <c r="K28" s="17"/>
      <c r="L28" s="17"/>
      <c r="M28" s="17"/>
      <c r="N28" s="17"/>
      <c r="O28" s="17"/>
      <c r="P28" s="17"/>
      <c r="Q28" s="17"/>
    </row>
    <row r="29" spans="2:17" ht="19.5" customHeight="1">
      <c r="B29" s="17"/>
      <c r="C29" s="17"/>
      <c r="D29" s="17"/>
      <c r="E29" s="17"/>
      <c r="F29" s="17"/>
      <c r="G29" s="17"/>
      <c r="H29" s="17"/>
      <c r="I29" s="17"/>
      <c r="J29" s="17"/>
      <c r="K29" s="17"/>
      <c r="L29" s="17"/>
      <c r="M29" s="17"/>
      <c r="N29" s="17"/>
      <c r="O29" s="17"/>
      <c r="P29" s="17"/>
      <c r="Q29" s="17"/>
    </row>
    <row r="30" spans="2:17" ht="19.5" customHeight="1">
      <c r="B30" s="17"/>
      <c r="C30" s="17"/>
      <c r="D30" s="17"/>
      <c r="E30" s="17"/>
      <c r="F30" s="17"/>
      <c r="G30" s="17"/>
      <c r="H30" s="17"/>
      <c r="I30" s="17"/>
      <c r="J30" s="17"/>
      <c r="K30" s="17"/>
      <c r="L30" s="17"/>
      <c r="M30" s="17"/>
      <c r="N30" s="17"/>
      <c r="O30" s="17"/>
      <c r="P30" s="17"/>
      <c r="Q30" s="17"/>
    </row>
    <row r="31" spans="2:17" ht="19.5" customHeight="1">
      <c r="B31" s="17"/>
      <c r="C31" s="17"/>
      <c r="D31" s="17"/>
      <c r="E31" s="17"/>
      <c r="F31" s="17"/>
      <c r="G31" s="17"/>
      <c r="H31" s="17"/>
      <c r="I31" s="17"/>
      <c r="J31" s="17"/>
      <c r="K31" s="17"/>
      <c r="L31" s="17"/>
      <c r="M31" s="17"/>
      <c r="N31" s="17"/>
      <c r="O31" s="17"/>
      <c r="P31" s="17"/>
      <c r="Q31" s="17"/>
    </row>
    <row r="32" spans="2:17" ht="19.5" customHeight="1">
      <c r="B32" s="17"/>
      <c r="C32" s="17"/>
      <c r="D32" s="17"/>
      <c r="E32" s="17"/>
      <c r="F32" s="17"/>
      <c r="G32" s="17"/>
      <c r="H32" s="17"/>
      <c r="I32" s="17"/>
      <c r="J32" s="17"/>
      <c r="K32" s="17"/>
      <c r="L32" s="17"/>
      <c r="M32" s="17"/>
      <c r="N32" s="17"/>
      <c r="O32" s="17"/>
      <c r="P32" s="17"/>
      <c r="Q32" s="17"/>
    </row>
    <row r="33" spans="2:17" ht="19.5" customHeight="1">
      <c r="B33" s="17"/>
      <c r="C33" s="17"/>
      <c r="D33" s="17"/>
      <c r="E33" s="17"/>
      <c r="F33" s="17"/>
      <c r="G33" s="17"/>
      <c r="H33" s="17"/>
      <c r="I33" s="17"/>
      <c r="J33" s="17"/>
      <c r="K33" s="17"/>
      <c r="L33" s="17"/>
      <c r="M33" s="17"/>
      <c r="N33" s="17"/>
      <c r="O33" s="17"/>
      <c r="P33" s="17"/>
      <c r="Q33" s="17"/>
    </row>
    <row r="34" spans="2:17" ht="19.5" customHeight="1">
      <c r="B34" s="17"/>
      <c r="C34" s="17"/>
      <c r="D34" s="17"/>
      <c r="E34" s="17"/>
      <c r="F34" s="17"/>
      <c r="G34" s="17"/>
      <c r="H34" s="17"/>
      <c r="I34" s="17"/>
      <c r="J34" s="17"/>
      <c r="K34" s="17"/>
      <c r="L34" s="17"/>
      <c r="M34" s="17"/>
      <c r="N34" s="17"/>
      <c r="O34" s="17"/>
      <c r="P34" s="17"/>
      <c r="Q34" s="17"/>
    </row>
    <row r="35" spans="2:17" ht="19.5" customHeight="1">
      <c r="B35" s="17"/>
      <c r="C35" s="17"/>
      <c r="D35" s="17"/>
      <c r="E35" s="17"/>
      <c r="F35" s="17"/>
      <c r="G35" s="17"/>
      <c r="H35" s="17"/>
      <c r="I35" s="17"/>
      <c r="J35" s="17"/>
      <c r="K35" s="17"/>
      <c r="L35" s="17"/>
      <c r="M35" s="17"/>
      <c r="N35" s="17"/>
      <c r="O35" s="17"/>
      <c r="P35" s="17"/>
      <c r="Q35" s="17"/>
    </row>
    <row r="36" spans="2:17" ht="19.5" customHeight="1">
      <c r="B36" s="17"/>
      <c r="C36" s="17"/>
      <c r="D36" s="17"/>
      <c r="E36" s="17"/>
      <c r="F36" s="17"/>
      <c r="G36" s="17"/>
      <c r="H36" s="17"/>
      <c r="I36" s="17"/>
      <c r="J36" s="17"/>
      <c r="K36" s="17"/>
      <c r="L36" s="17"/>
      <c r="M36" s="17"/>
      <c r="N36" s="17"/>
      <c r="O36" s="17"/>
      <c r="P36" s="17"/>
      <c r="Q36" s="17"/>
    </row>
    <row r="37" spans="2:17" ht="19.5" customHeight="1">
      <c r="B37" s="17"/>
      <c r="C37" s="17"/>
      <c r="D37" s="17"/>
      <c r="E37" s="17"/>
      <c r="F37" s="17"/>
      <c r="G37" s="17"/>
      <c r="H37" s="17"/>
      <c r="I37" s="17"/>
      <c r="J37" s="17"/>
      <c r="K37" s="17"/>
      <c r="L37" s="17"/>
      <c r="M37" s="17"/>
      <c r="N37" s="17"/>
      <c r="O37" s="17"/>
      <c r="P37" s="17"/>
      <c r="Q37" s="17"/>
    </row>
    <row r="38" spans="2:17" ht="19.5" customHeight="1">
      <c r="B38" s="17"/>
      <c r="C38" s="17"/>
      <c r="D38" s="17"/>
      <c r="E38" s="17"/>
      <c r="F38" s="17"/>
      <c r="G38" s="17"/>
      <c r="H38" s="17"/>
      <c r="I38" s="17"/>
      <c r="J38" s="17"/>
      <c r="K38" s="17"/>
      <c r="L38" s="17"/>
      <c r="M38" s="17"/>
      <c r="N38" s="17"/>
      <c r="O38" s="17"/>
      <c r="P38" s="17"/>
      <c r="Q38" s="17"/>
    </row>
    <row r="39" spans="2:17" ht="19.5" customHeight="1">
      <c r="B39" s="17"/>
      <c r="C39" s="17"/>
      <c r="D39" s="17"/>
      <c r="E39" s="17"/>
      <c r="F39" s="17"/>
      <c r="G39" s="17"/>
      <c r="H39" s="17"/>
      <c r="I39" s="17"/>
      <c r="J39" s="17"/>
      <c r="K39" s="17"/>
      <c r="L39" s="17"/>
      <c r="M39" s="17"/>
      <c r="N39" s="17"/>
      <c r="O39" s="17"/>
      <c r="P39" s="17"/>
      <c r="Q39" s="17"/>
    </row>
    <row r="40" spans="2:17" ht="19.5" customHeight="1">
      <c r="B40" s="17"/>
      <c r="C40" s="17"/>
      <c r="D40" s="17"/>
      <c r="E40" s="17"/>
      <c r="F40" s="17"/>
      <c r="G40" s="17"/>
      <c r="H40" s="17"/>
      <c r="I40" s="17"/>
      <c r="J40" s="17"/>
      <c r="K40" s="17"/>
      <c r="L40" s="17"/>
      <c r="M40" s="17"/>
      <c r="N40" s="17"/>
      <c r="O40" s="17"/>
      <c r="P40" s="17"/>
      <c r="Q40" s="17"/>
    </row>
    <row r="41" spans="2:17" ht="19.5" customHeight="1">
      <c r="B41" s="17"/>
      <c r="C41" s="17"/>
      <c r="D41" s="17"/>
      <c r="E41" s="17"/>
      <c r="F41" s="17"/>
      <c r="G41" s="17"/>
      <c r="H41" s="17"/>
      <c r="I41" s="17"/>
      <c r="J41" s="17"/>
      <c r="K41" s="17"/>
      <c r="L41" s="17"/>
      <c r="M41" s="17"/>
      <c r="N41" s="17"/>
      <c r="O41" s="17"/>
      <c r="P41" s="17"/>
      <c r="Q41" s="17"/>
    </row>
    <row r="42" spans="2:17" ht="19.5" customHeight="1">
      <c r="B42" s="17"/>
      <c r="C42" s="17"/>
      <c r="D42" s="17"/>
      <c r="E42" s="17"/>
      <c r="F42" s="17"/>
      <c r="G42" s="17"/>
      <c r="H42" s="17"/>
      <c r="I42" s="17"/>
      <c r="J42" s="17"/>
      <c r="K42" s="17"/>
      <c r="L42" s="17"/>
      <c r="M42" s="17"/>
      <c r="N42" s="17"/>
      <c r="O42" s="17"/>
      <c r="P42" s="17"/>
      <c r="Q42" s="17"/>
    </row>
    <row r="43" spans="2:17" ht="19.5" customHeight="1">
      <c r="B43" s="17"/>
      <c r="C43" s="17"/>
      <c r="D43" s="17"/>
      <c r="E43" s="17"/>
      <c r="F43" s="17"/>
      <c r="G43" s="17"/>
      <c r="H43" s="17"/>
      <c r="I43" s="17"/>
      <c r="J43" s="17"/>
      <c r="K43" s="17"/>
      <c r="L43" s="17"/>
      <c r="M43" s="17"/>
      <c r="N43" s="17"/>
      <c r="O43" s="17"/>
      <c r="P43" s="17"/>
      <c r="Q43" s="17"/>
    </row>
    <row r="44" spans="2:17" ht="19.5" customHeight="1">
      <c r="B44" s="17"/>
      <c r="C44" s="17"/>
      <c r="D44" s="17"/>
      <c r="E44" s="17"/>
      <c r="F44" s="17"/>
      <c r="G44" s="17"/>
      <c r="H44" s="17"/>
      <c r="I44" s="17"/>
      <c r="J44" s="17"/>
      <c r="K44" s="17"/>
      <c r="L44" s="17"/>
      <c r="M44" s="17"/>
      <c r="N44" s="17"/>
      <c r="O44" s="17"/>
      <c r="P44" s="17"/>
      <c r="Q44" s="17"/>
    </row>
    <row r="45" spans="2:17" ht="19.5" customHeight="1">
      <c r="B45" s="17"/>
      <c r="C45" s="17"/>
      <c r="D45" s="17"/>
      <c r="E45" s="17"/>
      <c r="F45" s="17"/>
      <c r="G45" s="17"/>
      <c r="H45" s="17"/>
      <c r="I45" s="17"/>
      <c r="J45" s="17"/>
      <c r="K45" s="17"/>
      <c r="L45" s="17"/>
      <c r="M45" s="17"/>
      <c r="N45" s="17"/>
      <c r="O45" s="17"/>
      <c r="P45" s="17"/>
      <c r="Q45" s="17"/>
    </row>
    <row r="46" spans="2:17" ht="19.5" customHeight="1">
      <c r="B46" s="17"/>
      <c r="C46" s="17"/>
      <c r="D46" s="17"/>
      <c r="E46" s="17"/>
      <c r="F46" s="17"/>
      <c r="G46" s="17"/>
      <c r="H46" s="17"/>
      <c r="I46" s="17"/>
      <c r="J46" s="17"/>
      <c r="K46" s="17"/>
      <c r="L46" s="17"/>
      <c r="M46" s="17"/>
      <c r="N46" s="17"/>
      <c r="O46" s="17"/>
      <c r="P46" s="17"/>
      <c r="Q46" s="17"/>
    </row>
    <row r="47" spans="2:17" ht="19.5" customHeight="1">
      <c r="B47" s="17"/>
      <c r="C47" s="17"/>
      <c r="D47" s="17"/>
      <c r="E47" s="17"/>
      <c r="F47" s="17"/>
      <c r="G47" s="17"/>
      <c r="H47" s="17"/>
      <c r="I47" s="17"/>
      <c r="J47" s="17"/>
      <c r="K47" s="17"/>
      <c r="L47" s="17"/>
      <c r="M47" s="17"/>
      <c r="N47" s="17"/>
      <c r="O47" s="17"/>
      <c r="P47" s="17"/>
      <c r="Q47" s="17"/>
    </row>
    <row r="48" spans="2:17" ht="19.5" customHeight="1">
      <c r="B48" s="17"/>
      <c r="C48" s="17"/>
      <c r="D48" s="17"/>
      <c r="E48" s="17"/>
      <c r="F48" s="17"/>
      <c r="G48" s="17"/>
      <c r="H48" s="17"/>
      <c r="I48" s="17"/>
      <c r="J48" s="17"/>
      <c r="K48" s="17"/>
      <c r="L48" s="17"/>
      <c r="M48" s="17"/>
      <c r="N48" s="17"/>
      <c r="O48" s="17"/>
      <c r="P48" s="17"/>
      <c r="Q48" s="17"/>
    </row>
    <row r="49" spans="2:17" ht="19.5" customHeight="1">
      <c r="B49" s="17"/>
      <c r="C49" s="17"/>
      <c r="D49" s="17"/>
      <c r="E49" s="17"/>
      <c r="F49" s="17"/>
      <c r="G49" s="17"/>
      <c r="H49" s="17"/>
      <c r="I49" s="17"/>
      <c r="J49" s="17"/>
      <c r="K49" s="17"/>
      <c r="L49" s="17"/>
      <c r="M49" s="17"/>
      <c r="N49" s="17"/>
      <c r="O49" s="17"/>
      <c r="P49" s="17"/>
      <c r="Q49" s="17"/>
    </row>
    <row r="50" spans="2:17" ht="19.5" customHeight="1">
      <c r="B50" s="17"/>
      <c r="C50" s="17"/>
      <c r="D50" s="17"/>
      <c r="E50" s="17"/>
      <c r="F50" s="17"/>
      <c r="G50" s="17"/>
      <c r="H50" s="17"/>
      <c r="I50" s="17"/>
      <c r="J50" s="17"/>
      <c r="K50" s="17"/>
      <c r="L50" s="17"/>
      <c r="M50" s="17"/>
      <c r="N50" s="17"/>
      <c r="O50" s="17"/>
      <c r="P50" s="17"/>
      <c r="Q50" s="17"/>
    </row>
    <row r="51" spans="2:17" ht="19.5" customHeight="1">
      <c r="B51" s="17"/>
      <c r="C51" s="17"/>
      <c r="D51" s="17"/>
      <c r="E51" s="17"/>
      <c r="F51" s="17"/>
      <c r="G51" s="17"/>
      <c r="H51" s="17"/>
      <c r="I51" s="17"/>
      <c r="J51" s="17"/>
      <c r="K51" s="17"/>
      <c r="L51" s="17"/>
      <c r="M51" s="17"/>
      <c r="N51" s="17"/>
      <c r="O51" s="17"/>
      <c r="P51" s="17"/>
      <c r="Q51" s="17"/>
    </row>
    <row r="52" ht="19.5" customHeight="1"/>
    <row r="53" ht="19.5" customHeight="1"/>
    <row r="54" ht="19.5" customHeight="1"/>
    <row r="55" ht="19.5" customHeight="1"/>
    <row r="56" ht="19.5" customHeight="1"/>
    <row r="57" ht="19.5" customHeight="1"/>
    <row r="58" ht="19.5" customHeight="1"/>
  </sheetData>
  <sheetProtection/>
  <mergeCells count="15">
    <mergeCell ref="A1:Q1"/>
    <mergeCell ref="J2:N2"/>
    <mergeCell ref="A23:Q23"/>
    <mergeCell ref="A2:A3"/>
    <mergeCell ref="B2:B3"/>
    <mergeCell ref="C2:C3"/>
    <mergeCell ref="D2:D3"/>
    <mergeCell ref="E2:E3"/>
    <mergeCell ref="F2:F3"/>
    <mergeCell ref="G2:G3"/>
    <mergeCell ref="H2:H3"/>
    <mergeCell ref="I2:I3"/>
    <mergeCell ref="O2:O3"/>
    <mergeCell ref="P2:P3"/>
    <mergeCell ref="Q2:Q3"/>
  </mergeCells>
  <printOptions/>
  <pageMargins left="0.79" right="0.79" top="0.47" bottom="0.71" header="0.24" footer="0.43"/>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Administrator</cp:lastModifiedBy>
  <cp:lastPrinted>2018-03-31T05:27:16Z</cp:lastPrinted>
  <dcterms:created xsi:type="dcterms:W3CDTF">2018-03-29T03:46:27Z</dcterms:created>
  <dcterms:modified xsi:type="dcterms:W3CDTF">2018-04-26T03:24:39Z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